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PARTAGE\AVB\PROJETS AVB\AVB-2023-17_CNAF Dijon_réhab. bureaux_DIJON (21)\3-PRO-DCE\CCTP\LOTS\"/>
    </mc:Choice>
  </mc:AlternateContent>
  <bookViews>
    <workbookView xWindow="0" yWindow="0" windowWidth="28800" windowHeight="11010" tabRatio="500" activeTab="1"/>
  </bookViews>
  <sheets>
    <sheet name="Présentation ELECTRICITE Cf" sheetId="1" r:id="rId1"/>
    <sheet name="LOT 04 ELECTRICITE CfoCfa" sheetId="9" r:id="rId2"/>
  </sheets>
  <definedNames>
    <definedName name="_xlnm.Print_Area" localSheetId="0">#NAME?</definedName>
    <definedName name="_xlnm.Print_Titles" localSheetId="1">'LOT 04 ELECTRICITE CfoCfa'!$1:$9</definedName>
  </definedNames>
  <calcPr refMode="R1C1" fullCalcOnLoad="1" iterateCount="1"/>
</workbook>
</file>

<file path=xl/calcChain.xml><?xml version="1.0" encoding="utf-8"?>
<calcChain xmlns="http://schemas.openxmlformats.org/spreadsheetml/2006/main">
  <c i="9" l="1" r="M312"/>
  <c r="M297"/>
  <c r="M277"/>
  <c r="M296"/>
  <c r="M259"/>
  <c r="M247"/>
  <c r="M233"/>
  <c r="M218"/>
  <c r="M204"/>
  <c r="M192"/>
  <c r="M179"/>
  <c r="M274"/>
  <c r="M170"/>
  <c r="M156"/>
  <c r="M143"/>
  <c r="M135"/>
  <c r="M155"/>
  <c r="M125"/>
  <c r="M110"/>
  <c r="M176"/>
  <c r="M81"/>
  <c r="M75"/>
  <c r="M80"/>
  <c r="M41"/>
  <c r="M28"/>
  <c r="M311"/>
  <c l="1" r="M313"/>
  <c r="M107"/>
  <c r="M40"/>
</calcChain>
</file>

<file path=xl/sharedStrings.xml><?xml version="1.0" encoding="utf-8"?>
<sst xmlns="http://schemas.openxmlformats.org/spreadsheetml/2006/main">
  <si>
    <t>Caisse Nationale des Allocations Familiales</t>
  </si>
  <si>
    <t>32 avenue de la Sibelle - 75 685 Paris Cedex 14</t>
  </si>
  <si>
    <t>MAITRE D’ŒUVRE</t>
  </si>
  <si>
    <t>PROJET :</t>
  </si>
  <si>
    <t>Réhabilitation partielle des locaux de la Caisse Nationale des Allocations Familiales à RdC pour création de bureaux</t>
  </si>
  <si>
    <t>ARCHITECTURES VINCENT BILLARD</t>
  </si>
  <si>
    <t>49 Rue de Longvic</t>
  </si>
  <si>
    <t>22, Rue Nodot - 21 000 DIJON</t>
  </si>
  <si>
    <t>21 000 DIJON</t>
  </si>
  <si>
    <t>E-Mail : archi.billard@gmail.com</t>
  </si>
  <si>
    <t>Tél : 03 45 08 20 51</t>
  </si>
  <si>
    <t>MAITRE D'OUVRAGE
PRINCIPAL</t>
  </si>
  <si>
    <t>DPGF</t>
  </si>
  <si>
    <t xml:space="preserve">Caisse Nationale des Allocations Familiales </t>
  </si>
  <si>
    <t xml:space="preserve">32 avenue de la Sibelle </t>
  </si>
  <si>
    <t xml:space="preserve">75 685 Paris Cedex 14 </t>
  </si>
  <si>
    <t>Lot n° 04 ELECTRICITE Cfo/Cfa</t>
  </si>
  <si>
    <t>LES PLANS COUPES FACADES ET CARNET DE DETAILS ETABLIS PAR L'ARCHITECTE
FONT PARTIES INTEGRANTE DES PIECES CONSTITUTIVES DU MARCHE. 
CES PIECES CONSTITUENT UN TOUT QUI DEFINIT 
L'ETENDUE DES PRESTATIONS SPECIFIQUE AU PROJET.
EN CAS DE CONTRADICTION AVEC LES DOCUMENTS TECHNIQUES 
(CCTP, DPGF OU LES AUTRES PLANS), 
LES PLANS COUPES FACADES ET CAHIERS DE DETAILS ETABLIS PAR L'ARCHITECTE 
AURONT LA PRIORITE. LA SIGNATURE DE L'ENTREPRENEUR EN FIN DU DPGF VAUT
ACCEPTATION TACITE DE SA PART DU CARACTERE CONTRACTUEL DE CES 
PLANS, COUPES, FACADES ET CARNET DE DETAILS.</t>
  </si>
  <si>
    <t xml:space="preserve">Dossier : AVB- 2023-17 </t>
  </si>
  <si>
    <t xml:space="preserve">Phase :  </t>
  </si>
  <si>
    <t xml:space="preserve">Date :  </t>
  </si>
  <si>
    <t xml:space="preserve">Indice :  </t>
  </si>
  <si>
    <t>Maitre d'Ouvrage : Caisse Nationale des Allocations Familiales</t>
  </si>
  <si>
    <t>Décomposition du Prix Global et Forfaitaire</t>
  </si>
  <si>
    <t>LOT n°04. ELECTRICITE Cfo/Cfa</t>
  </si>
  <si>
    <t>Les quantités indiquées dans le présent document sont données à titre indicatif.</t>
  </si>
  <si>
    <t>L'entreprise devra prendre soin de vérifier toutes les quantités et longueurs dans la présente trame et signaler clairement toutes modifications lors de la remise de prix</t>
  </si>
  <si>
    <t>N°</t>
  </si>
  <si>
    <t>Ref.</t>
  </si>
  <si>
    <t>Désignation</t>
  </si>
  <si>
    <t>U</t>
  </si>
  <si>
    <t>Qté</t>
  </si>
  <si>
    <t>Qté ent.</t>
  </si>
  <si>
    <t>TVA</t>
  </si>
  <si>
    <t>Prix Unitaire</t>
  </si>
  <si>
    <t>Montant HT</t>
  </si>
  <si>
    <t>04</t>
  </si>
  <si>
    <t>ELECTRICITE Cfo/Cfa</t>
  </si>
  <si>
    <t>04.1</t>
  </si>
  <si>
    <t>GENERALITES</t>
  </si>
  <si>
    <t>04.1.9</t>
  </si>
  <si>
    <t>PLANS ET ETUDES D’EXECUTION</t>
  </si>
  <si>
    <t>Dans les délais prévus aux pièces du marché, l’Entreprise devra prévoir l’établissement et la diffusion des notes techniques et des plans indiquant notamment :</t>
  </si>
  <si>
    <t>La composition et la provenance des matériaux mis en œuvre,</t>
  </si>
  <si>
    <t>Les PV de classement au feu des matériaux,</t>
  </si>
  <si>
    <t>Les avis techniques des produits connexes,</t>
  </si>
  <si>
    <t>Le mode opératoire de mise en œuvre des matériaux,</t>
  </si>
  <si>
    <t>Les réservations nécessaires,</t>
  </si>
  <si>
    <t>Les notes de calcul, les études et plans d’exécution devront être fournis pour avis et accord préalable de l’Architecte-Maître d’œuvre et du Contrôleur Technique avant exécution des ouvrages dans les conditions définies aux pièces générales.</t>
  </si>
  <si>
    <t>Les plans et dossiers seront établis d’après le projet de l’Architecte-maître d’œuvre et devront en respecter les dispositions, principes et aspect des plans. Tous les plans seront présentés suivant les indications de l’Architecte-maître d’œuvre.</t>
  </si>
  <si>
    <t>Ces plans seront établis à une échelle en rapport avec les dimensions des ouvrages, afin de faire apparaître clairement tous les détails de l’exécution. Ils seront cotés et indiqueront toutes les dimensions, sections, diamètres utiles. Les plans d’exécution comprendront donc : vue en élévation à l’échelle 1/10ème et étude de détails à l’échelle 1/2.</t>
  </si>
  <si>
    <t>Les sections des ouvrages seront déterminées par l’Entreprise titulaire du présent lot, sous son entière responsabilité, et en fonction des efforts auxquels ces ouvrages seront soumis de par leur destination. Les indications du présent descriptif, à cet égard, ne peuvent être qu’indicatives.</t>
  </si>
  <si>
    <t>Les travaux ne pourront débuter avant l’approbation de ces documents par l’Architecte-maître d’œuvre et le bureau de contrôle. Cette validation ne diminuera cependant en rien la responsabilité de l’Entrepreneur qui reste pleine et entière.</t>
  </si>
  <si>
    <t>04.1.9.1</t>
  </si>
  <si>
    <t>ETUDES D'EXECUTION</t>
  </si>
  <si>
    <t>ft</t>
  </si>
  <si>
    <t xml:space="preserve">Les études d’exécution sont à la charge de l’entreprise titulaire du présent lot. </t>
  </si>
  <si>
    <t>L’entreprise devra fournir au maître d’œuvre pour VISA avant le démarrage des travaux, les notes de calcul et les plans d’exécution compris tous les éléments nécessaires à la vérification.</t>
  </si>
  <si>
    <t>L’entrepreneur prendra la responsabilité du dimensionnement de ces ouvrages à réaliser.</t>
  </si>
  <si>
    <t>Les niveaux d’éclairage à maintenir dans l’ensemble des locaux seront conformes aux recommandations de l’AFE , et adaptées aux besoins du Maitre d'Ouvrage .</t>
  </si>
  <si>
    <t>Aucune exécution ne pourra commencer sans ce visa. L’inobservation de cette clause engagerait la responsabilité de l’entreprise pour tous travaux modificatifs ou supplémentaires consécutifs à l’exécution des dispositions figurées sur les documents non visés.</t>
  </si>
  <si>
    <t>L'ensemble des documents d'exécution seront constamment tenus à jour sur toute la durée du chantier.</t>
  </si>
  <si>
    <t>Unité : F</t>
  </si>
  <si>
    <t>Sous-Total HT de PLANS ET ETUDES D’EXECUTION</t>
  </si>
  <si>
    <t>04.1.10</t>
  </si>
  <si>
    <t>DOSSIER DES OUVRAGES EXÉCUTÉS</t>
  </si>
  <si>
    <t>PM</t>
  </si>
  <si>
    <t>A la réception des travaux, l'entrepreneur devra fournir le Dossier des Ouvrages Exécutés :</t>
  </si>
  <si>
    <t>Sous forme informatique (de préférence) ou sur papier en 1 exemplaire pour validation par le Maître d’œuvre,</t>
  </si>
  <si>
    <t>Après accord du Maître d’œuvre, sous forme papier en plusieurs exemplaires au Maître d’Ouvrage, et sous forme informatique (CD, DVD ou tout autre support physique ou non) en 2 exemplaires (1 à destination du Maître d’œuvre, 1 à destination du Maître d’Ouvrage),</t>
  </si>
  <si>
    <t>Ce dossier comprendra :</t>
  </si>
  <si>
    <t>le dossier complet des pièces composant le projet, mis en conformité avec les ouvrages exécutés ;</t>
  </si>
  <si>
    <t>les plans et schémas des tableaux électriques, armoires, coffrets, etc ;</t>
  </si>
  <si>
    <t>une notice décrivant les dispositions à prendre pour les travaux d'entretien des appareils d'éclairage dans les locaux de grande hauteur (si tel est le cas) ;</t>
  </si>
  <si>
    <t>une notice donnant, pour chaque pièce, dégagement, hall, escalier, etc, le niveau moyen d'éclairement mesuré à la mise en service ;</t>
  </si>
  <si>
    <t>une notice d'instructions pour la ventilation (si tel est le cas) comprenant :</t>
  </si>
  <si>
    <t>Fiche notice de ventilation,</t>
  </si>
  <si>
    <t>Fiche notice d'entretien,</t>
  </si>
  <si>
    <t>Fiche notice de consignes d'utilisation,</t>
  </si>
  <si>
    <t>Fiche notice de vérification à la mise en service,</t>
  </si>
  <si>
    <t>Ensemble des notices techniques du matériel installé ;</t>
  </si>
  <si>
    <t>une notice d'instructions pour l'installation électrique comprenant :</t>
  </si>
  <si>
    <t>Fiches descriptives des installations,</t>
  </si>
  <si>
    <t>Fiches descriptives des caractéristiques,</t>
  </si>
  <si>
    <t>Notices d'entretien,</t>
  </si>
  <si>
    <t>pour les installations de désenfumage (si tel est le cas) :</t>
  </si>
  <si>
    <t>Les notices techniques devront préciser pour chaque matériel, la nature et la fréquence des opérations de contrôle et d'entretien, ainsi que les personnes habilitées à procéder à ces opérations (services du Maître d'Ouvrage, entreprise spécialisée, constructeur, …).</t>
  </si>
  <si>
    <t>Lorsque les opérations peuvent être réalisées par les services du Maître d'Ouvrage, le mode opératoire devra être indiqué clairement.</t>
  </si>
  <si>
    <t>Toutes les notices techniques seront rédigées exclusivement en langue française, y compris celles émanant des constructeurs et même s'il s'agit de constructeurs étrangers.</t>
  </si>
  <si>
    <t>L'ensemble de ces documents sera remis à l'ARCHITECTE - Maître d'œuvre qui les visera avant de les transmettre à leurs destinataires.</t>
  </si>
  <si>
    <t>Unité : PM (Inclus dans l'offre)</t>
  </si>
  <si>
    <t>04.1.25</t>
  </si>
  <si>
    <t>LUMINAIRES</t>
  </si>
  <si>
    <t>04.1.25.3</t>
  </si>
  <si>
    <t>ETUDE D'ECLAIREMENT</t>
  </si>
  <si>
    <t>L'entreprise devra la réalisation d'une étude d'éclairement jusqu’à obtention de résultat positif selon la réglementation, ceux-ci seront à faire valider par l'Architecte-maitre d'œuvre.</t>
  </si>
  <si>
    <t>Sous-Total HT de LUMINAIRES</t>
  </si>
  <si>
    <t>04.1.34</t>
  </si>
  <si>
    <t>ELIMINATION DES DECHETS</t>
  </si>
  <si>
    <t>ens</t>
  </si>
  <si>
    <t>Il sera demandé à l'entreprise un effort particulier quant à la gestion et le traitement des déchets.</t>
  </si>
  <si>
    <t>L'objectif est de préparer l'entreprise à l'application de la loi n° 92-646 du 13 juillet 1992, consolidée le 21 septembre 2000, qui prévoit un tri sélectif systématique des déchets de chantier à partir du 1er juillet 2002.</t>
  </si>
  <si>
    <t>L'entreprise devra donc prévoir l'élimination des ses propres déchets en procédant comme suit :</t>
  </si>
  <si>
    <t xml:space="preserve"> Assurer la traçabilité des déchets identifiés et en assurer l'évacuation par une filière agréée.</t>
  </si>
  <si>
    <t xml:space="preserve"> Identifier clairement ses déchets et établir une évaluation de ses quantités.</t>
  </si>
  <si>
    <t xml:space="preserve"> Les trier conformément aux exigences de la filière.</t>
  </si>
  <si>
    <t xml:space="preserve"> Les acheminer vers une décharge agréée, répertoriée par le FNB.</t>
  </si>
  <si>
    <t>La traçabilité des déchets devra être clairement établie.</t>
  </si>
  <si>
    <t>Il est notamment précisé à l'entreprise que les brûlages sur chantier sont strictement interdits. L’entreprise devra trier ses déchets et les évacuations de façon journalière ou hebdomadaire.</t>
  </si>
  <si>
    <t>Un bilan fin de chantier sera établi au niveau du DOE (dossier des ouvrages exécutés) avec justifications écrites de l'évacuation de l'ensemble des déchets dans un site agréé, ainsi que du mode de destruction.</t>
  </si>
  <si>
    <t>Le dossier D.O.E. devra comprendre :</t>
  </si>
  <si>
    <t>L'identification et l'état quantitatif des déchets réellement produits.</t>
  </si>
  <si>
    <t>La trace écrite de leur élimination.</t>
  </si>
  <si>
    <t>Il est demandé à chaque entreprise une optimisation maximale dans le but de réduire la production globale des déchets.</t>
  </si>
  <si>
    <t>La quantité de déchets produits en cours de chantier sera estimée par l'entreprise et communiquée avec le D.O.E.</t>
  </si>
  <si>
    <t>La quantité de déchets estimée pour le lot sera ventilée par catégorie de produits, selon la répartition suivante :</t>
  </si>
  <si>
    <t>Gravas, maçonnerie, tuiles : m3</t>
  </si>
  <si>
    <t>Bois, palettes : m3</t>
  </si>
  <si>
    <t>Aciers, Ferrailles, Rails : Kg</t>
  </si>
  <si>
    <t>Déchets, peinture, colle : m3</t>
  </si>
  <si>
    <t>Plastique, PVC : m3</t>
  </si>
  <si>
    <t>Cartons, papiers : m3</t>
  </si>
  <si>
    <t>Toute entreprise défaillante dans le traitement des déchets ou lors de la remise de son document annexé au D.O.E., subira une pénalité suivant C.C.A.P.,</t>
  </si>
  <si>
    <t>Unité : Ens</t>
  </si>
  <si>
    <t>Sous-Total HT de GENERALITES</t>
  </si>
  <si>
    <t>04.2</t>
  </si>
  <si>
    <t>TRAVAUX GENERAUX</t>
  </si>
  <si>
    <t>04.2.1</t>
  </si>
  <si>
    <t>COFFRET DE CHANTIER ET ÉCLAIRAGE PROVISOIRE</t>
  </si>
  <si>
    <t>u</t>
  </si>
  <si>
    <t xml:space="preserve">Mise à disposition d'un coffret de chantier,  vers  l’extrémité intérieure des boites ,câblage depuis les installations existantes, ( au nord du terrain) maintenance pendant la durée des travaux, déconnexion et dépose en fin de travaux</t>
  </si>
  <si>
    <t>Mise en place d'un éclairage provisoire pendant la durée des travaux, dépose et enlèvement en fin de travaux (y compris pour la phase de construction du bâtiment).</t>
  </si>
  <si>
    <t xml:space="preserve">Le coffret de chantier comportera à minima  :</t>
  </si>
  <si>
    <t>une enveloppe avec un indice de protection IP44-IK 08</t>
  </si>
  <si>
    <t>un compteur d'énergie active 3P+N</t>
  </si>
  <si>
    <t>un disjoncteur général tétra polaire différentiel 30mA</t>
  </si>
  <si>
    <t>un coup de poing d'arrêt d'urgence</t>
  </si>
  <si>
    <t>un nombre de prises suffisant (prises 4P+T 32A, 4P+T 16A, 2P+T 10/16A) - protection des prises par disjoncteurs -borniers, barrette de terre...</t>
  </si>
  <si>
    <t>Le coffret de chantier sera installé de manière que les appareils et outillages électroportatifs ne soient jamais situés à plus de 15 mètres.</t>
  </si>
  <si>
    <t>Les câbles d'alimentation du coffret de chantier sera de la série H07 RN-F, de section adaptée aux besoins (suivant NF C 15-100).</t>
  </si>
  <si>
    <t>L'installation de chantier sera vérifiée par un bureau de contrôle avant sa mise en service, aux frais de l'entreprise du présent lot.</t>
  </si>
  <si>
    <t>Pendant la durée du chantier, l'entrepreneur assurera la maintenance de son installation ; et la dépose en fin de travaux.</t>
  </si>
  <si>
    <t>Unité : U</t>
  </si>
  <si>
    <t>04.2.2</t>
  </si>
  <si>
    <t>CONSIGNATIONS DES RESEAUX</t>
  </si>
  <si>
    <t>Mise hors tension du service électrique présent sur la plateforme, comprenant :</t>
  </si>
  <si>
    <t>Ensemble des éclairages existants,</t>
  </si>
  <si>
    <t>Ensemble des câblages,</t>
  </si>
  <si>
    <t>Mise hors tension du TGBT existant,</t>
  </si>
  <si>
    <t>Dépose de l'ensemble des appareillages présents (Disjoncteur, …)</t>
  </si>
  <si>
    <t>04.2.3</t>
  </si>
  <si>
    <t>MISE À LA TERRE</t>
  </si>
  <si>
    <t>04.2.3.1</t>
  </si>
  <si>
    <t>CONDUCTEURS DE PROTECTION</t>
  </si>
  <si>
    <t>L'entreprise du présent lot assurera la fourniture, la pose et le raccordement de tous les conducteurs principaux de protection, dont la section sera déterminée en fonction du régime de neutre. Cette section ne pourra, en aucun cas, être inférieure à 25mm² cuivre.</t>
  </si>
  <si>
    <t>Toutes les masses des appareils électriques seront obligatoirement reliées à la terre par des conducteurs de protection sur le principe d'un conducteur complémentaire dans les canalisations.</t>
  </si>
  <si>
    <t>Les masses des appareils à relier aux conducteurs de protection ne devront pas être connectées en série.</t>
  </si>
  <si>
    <t>Le conducteur de terre devra obligatoirement aboutir à tous les appareils électriques installés, même si, pour une raison technique, il ne leur est pas raccordé.</t>
  </si>
  <si>
    <t>En aucun cas, le conducteur principal de protection ne devra être coupé. Les dérivations se feront au moyen de bornes anti-cisaillantes.</t>
  </si>
  <si>
    <t>04.2.3.2</t>
  </si>
  <si>
    <t>LIAISONS EQUIPOTENTIELLES PRINCIPALES ET SUPPLEMENTAIRES</t>
  </si>
  <si>
    <t>L’entreprise devra la mise en œuvre d’une liaison équipotentielle principale, conformément à l’article 413.1.2 de la NF C 15-100. Les éléments conducteurs suivants seront connectés à la liaison équipotentielle principale :</t>
  </si>
  <si>
    <t>le conducteur principal de protection</t>
  </si>
  <si>
    <t>le conducteur principal de terre, ou la borne principale de terre</t>
  </si>
  <si>
    <t>les canalisations d'alimentation à l'intérieur du bâtiment (eau, gaz...). Lorsqu'elles proviennent de l'extérieur, elles seront raccordées aussi près que possible de leur pénétration dans le bâtiment</t>
  </si>
  <si>
    <t>les éléments métalliques de la construction (dans la mesure où ils sont accessibles), les canalisations de chauffage central et de conditionnement d'air</t>
  </si>
  <si>
    <t>les éléments métalliques de toutes natures (huisseries métalliques...)</t>
  </si>
  <si>
    <t>Les liaisons équipotentielles des installations électriques et de toutes les installations des autres lots seront à la charge du présent lot.</t>
  </si>
  <si>
    <t>Dans les sanitaires, les cabines de douche, les locaux conducteurs, une liaison équipotentielle supplémentaire, réalisée en conducteur cuivre de section minimale 2,5mm² si ceux-ci sont protégés mécaniquement ou de 4mm² dans le cas contraire, réunira les masses métalliques simultanément accessibles.</t>
  </si>
  <si>
    <t>Dans les locaux équipés de faux plafonds, les fers porteurs des ossatures seront reliés au conducteur de protection par une liaison équipotentielle supplémentaire réalisée en conducteur cuivre de 4mm². Cette liaison sera réalisée aux quatre angles du local.</t>
  </si>
  <si>
    <t>Sous-Total HT de MISE À LA TERRE</t>
  </si>
  <si>
    <t>04.2.4</t>
  </si>
  <si>
    <t>TABLEAU GENERAL BASSE TENSION</t>
  </si>
  <si>
    <t>Modification d'une armoire électrique comprenant :</t>
  </si>
  <si>
    <t>Disjoncteurs divisionnaires</t>
  </si>
  <si>
    <t>Contacteurs pour les équipements de CVC</t>
  </si>
  <si>
    <t>Parafoudre avec sa protection</t>
  </si>
  <si>
    <t>Télérupteurs et contacteurs</t>
  </si>
  <si>
    <t>Départs disjoncteur pour attentes des autres lots</t>
  </si>
  <si>
    <t>Bornier de raccordement (Tous les départs seront ramenés sur bornes)</t>
  </si>
  <si>
    <t>Une pochette de rangement avec schémas suivant exécution</t>
  </si>
  <si>
    <t>Repérage de la filerie par système MEMOCAB ou CAB3 de chez LEGRAND ou équivalent,</t>
  </si>
  <si>
    <t>Tous les départs ainsi que le tableau seront repérés par étiquettes dilophanes lettres noires sur fond blanc ou par étiquettes réalisées avec une titreuse électronique à clavier. Ces étiquettes seront collées ou insérées dans des portes-étiquettes.</t>
  </si>
  <si>
    <t>Localisation</t>
  </si>
  <si>
    <t>Selon plan AVB, Tri des déchets,</t>
  </si>
  <si>
    <t>04.2.5</t>
  </si>
  <si>
    <t>CHEMINEMENT</t>
  </si>
  <si>
    <t>ml</t>
  </si>
  <si>
    <t>Fourniture et pose de chemin de câble, compris tous matériels de fixations de câbles en nappes, toutes sujétions et comprenant :</t>
  </si>
  <si>
    <t>Chemins de câbles courant fort type dalle marine "48x100", compris tous accessoires et fixations, toutes sujétions d'exécutions</t>
  </si>
  <si>
    <t>Chemins de câbles courant faible type dalle marine "48x100", compris tous accessoires et fixations, toutes sujétions d'exécutions</t>
  </si>
  <si>
    <t>Unité : ml</t>
  </si>
  <si>
    <t>Sous-Total HT de TRAVAUX GENERAUX</t>
  </si>
  <si>
    <t>04.3</t>
  </si>
  <si>
    <t>EQUIPEMENTS DES LOCAUX :</t>
  </si>
  <si>
    <t>04.3.1</t>
  </si>
  <si>
    <t>BULLE DE CONFIDENTIALITE (6,59 m²)</t>
  </si>
  <si>
    <t>Fourniture et pose d'appareillage électrique respectant un éclairage minimal de 200lux comprenant :</t>
  </si>
  <si>
    <t>2 Luminaires encastrés 600x600 à LED Siella SIELLA G7 M73 PW19 40-840 ETDD (TRILUX) ou équivalent, compris tous accessoires de mise en œuvre, fourniture, pose et raccordement compris toutes sujétions d'exécutions et de finitions,</t>
  </si>
  <si>
    <t>1 Détecteur de présence encastrés en faux plafond BEG LUXOMAT PD4-M DALI/DSI ou équivalent, fourniture, pose et raccordement compris toutes sujétions d'exécution,</t>
  </si>
  <si>
    <t>2 points lumineux commandés par 1 détecteurs et 1 BP Type DOOXIE de LEGRAND ou équivalent , fourniture, pose , raccordement , câblage depuis l'armoire divisionnaire, toutes sujétions.</t>
  </si>
  <si>
    <t>4 Prises 2P+T 10/16A Dooxie Legrand ou équivalent, fourniture, pose, câblage et raccordement, compris toutes sujétions d'exécution,</t>
  </si>
  <si>
    <t>4 Prises 2P+T 10/16A rouge avec détrompeur Mosaic de Legrand ou équivalent, fourniture, pose, câblage et raccordement, compris toutes sujétions d'exécution,</t>
  </si>
  <si>
    <t>1 Blocs de balisage à leds URALIFE SUPER SATI réf. 118 218, pictogramme approprié, fourniture, pose compris tous accessoires, et raccordement, câblage et ligne de télécommande, compris toutes sujétions d'exécutions et de finitions,</t>
  </si>
  <si>
    <t xml:space="preserve">Alimentation BSO 1 attente U 1000 R2V 3G 1,5mm² Cu, fourniture, déroulage, pose et raccordement et interrupteur BSO type DOOXIE réf 600021 de chez LEGRAND compris toutes sujétions d'exécution, </t>
  </si>
  <si>
    <t>NOTA : L'entreprise devra la réalisation d'étude d'éclairement, pour la détermination du nombre d'éclairage nécessaire.</t>
  </si>
  <si>
    <t>Selon plans AVB, Bulle de confidentialité,</t>
  </si>
  <si>
    <t>04.3.2</t>
  </si>
  <si>
    <t>LOCAL SOINS (4,03 m²)</t>
  </si>
  <si>
    <t>2 Luminaire encastré 600x600 à LED Siella SIELLA G7 M73 PW19 40-840 ETDD (TRILUX) ou équivalent, compris tous accessoires de mise en œuvre, fourniture, pose et raccordement compris toutes sujétions d'exécutions et de finitions,</t>
  </si>
  <si>
    <t>2 Prises 2P+T 10/16A Dooxie Legrand ou équivalent, fourniture, pose, câblage et raccordement, compris toutes sujétions d'exécution,</t>
  </si>
  <si>
    <t>2 Prises 2P+T 10/16A rouge avec détrompeur Mosaic de Legrand ou équivalent, fourniture, pose, câblage et raccordement, compris toutes sujétions d'exécution,</t>
  </si>
  <si>
    <t>1 Blocs de balisage à leds URALIFE SUPER SATI réf. 118 218, pictogramme approprié, fourniture, pose compris tous accessoires, et raccordement, câblage et ligne de télécommande, compris toutes sujétions d'executions et de finitions,</t>
  </si>
  <si>
    <t>Selon plans AVB, Local soins</t>
  </si>
  <si>
    <t>04.3.3</t>
  </si>
  <si>
    <t>BUREAU 1 : 8 personnes (41,94 M²)</t>
  </si>
  <si>
    <t>15 Luminaires encastrés 600x600 à LED Siella SIELLA G7 M73 PW19 40-840 ETDD (TRILUX) ou équivalent, compris tous accessoires de mise en œuvre, fourniture, pose et raccordement compris toutes sujétionsd'exécutions et de finitions,</t>
  </si>
  <si>
    <t>2 Détecteurs de présence encastrés en faux plafond BEG LUXOMAT PD4-M DALI/DSI ou équivalent, fourniture, pose et raccordement compris toutes sujétions d'exécution,</t>
  </si>
  <si>
    <t>15 points lumineux commandés par 2 détecteurs et 2 BP Type DOOXIE de LEGRAND ou équivalent , fourniture, pose , raccordement , câblage depuis l'armoire divisionnaire, toutes sujétions.</t>
  </si>
  <si>
    <t>8 Prises 2P+T 10/16A Dooxie Legrand ou équivalent, fourniture, pose, câblage et raccordement, compris toutes sujétions d'exécution,</t>
  </si>
  <si>
    <t>12 Prises 2P+T 10/16A rouge avec détrompeur Mosaic de Legrand ou équivalent, fourniture, pose, câblage et raccordement, compris toutes sujétions d'exécution,</t>
  </si>
  <si>
    <t>3 Profilés alu avec ruban led, kit de montage longueur de 5m 11,5 W/m 1380lm 4000K CRI80, type FL02 de NOBILE ITALIA SpA ou équivalent , fourniture, pose et raccordement, compris toutes sujétions d'exécutions,</t>
  </si>
  <si>
    <t>2 Blocs de balisage à leds URALIFE SUPER SATI réf. 118 218, pictogramme approprié, fourniture, pose compris tous accessoires, et raccordement, câblage et ligne de télécommande, compris toutes sujétions d'exécutions</t>
  </si>
  <si>
    <t xml:space="preserve">Alimentations BSO 3 attentes U 1000 R2V 3G 1,5mm² Cu, fourniture, déroulage, pose et raccordement et interrupteur BSO type DOOXIE réf 600021 de chez LEGRAND compris toutes sujétions d'exécution, </t>
  </si>
  <si>
    <t>Selon plans AVB, Bureau 1</t>
  </si>
  <si>
    <t>04.3.4</t>
  </si>
  <si>
    <t>BUREAU 2 : 1 personne (14,06 m²)</t>
  </si>
  <si>
    <t>4 Luminaires encastrés 600x600 à LED Siella SIELLA G7 M73 PW19 40-840 ETDD (TRILUX) ou équivalent, compris tous accessoires de mise en œuvre, fourniture, pose et raccordement compris toutes sujétions d'exécutions et de finitions,</t>
  </si>
  <si>
    <t>1 Détecteurs de présence encastrés en faux plafond BEG LUXOMAT PD4-M DALI/DSI ou équivalent, fourniture, pose et raccordement compris toutes sujétions d'exécution,</t>
  </si>
  <si>
    <t>4 points lumineux commandés par 1 détecteurs et 1 BP Type DOOXIE de LEGRAND ou équivalent , fourniture, pose , raccordement , câblage depuis l'armoire divisionnaire, toutes sujétions.</t>
  </si>
  <si>
    <t>1 Profilé alu avec ruban led, kit de montage longueur de 5m 11,5 W/m 1380lm 4000K CRI80, type FL02 de NOBILE ITALIA SpA ou équivalent , fourniture, pose et raccordement, compris toutes sujétions d'exécutions et de finitions,</t>
  </si>
  <si>
    <t>1 Bloc de balisage à leds URALIFE SUPER SATI réf. 118 218, pictogramme approprié, fourniture, pose compris tous accessoires, et raccordement, câblage et ligne de télécommande, compris toutes sujétions d'exécutions,</t>
  </si>
  <si>
    <t>Selon plans AVB, Bureau 2</t>
  </si>
  <si>
    <t>04.3.5</t>
  </si>
  <si>
    <t>BUREAU 3 : 3 personnes (22,21 m²)</t>
  </si>
  <si>
    <t>6 Luminaires encastrés 600x600 à LED Siella SIELLA G7 M73 PW19 40-840 ETDD (TRILUX) ou équivalent, compris tous accessoires de mise en œuvre, fourniture, pose et raccordement compris toutes sujétions d'exécutions et de finitions,</t>
  </si>
  <si>
    <t>6 points lumineux commandés par 2 détecteurs et 2 BP Type DOOXIE de LEGRAND ou équivalent , fourniture, pose , raccordement , câblage depuis l'armoire divisionnaire, toutes sujétions.</t>
  </si>
  <si>
    <t>6 Prises 2P+T 10/16A Dooxie Legrand ou équivalent, fourniture, pose, câblage et raccordement, compris toutes sujétions d'exécution,</t>
  </si>
  <si>
    <t>6 Prises 2P+T 10/16A rouge avec détrompeur Mosaic de Legrand ou équivalent, fourniture, pose, câblage et raccordement, compris toutes sujétions d'exécution,</t>
  </si>
  <si>
    <t>2 Profilés alu avec ruban led, kit de montage longueur de 5m 11,5 W/m 1380lm 4000K CRI80, type FL02 de NOBILE ITALIA SpA ou équivalent , fourniture, pose et raccordement, compris toutes sujétions d'exécutions et de finitions,</t>
  </si>
  <si>
    <t>1 Bloc de balisage à leds URALIFE SUPER SATI réf. 118 218, pictogramme approprié, fourniture, pose compris tous accessoires, et raccordement, câblage et ligne de télécommande, compris toutes sujétions d'exécutions et de finitions,</t>
  </si>
  <si>
    <t>Selon plans AVB, Bureau 3</t>
  </si>
  <si>
    <t>04.3.6</t>
  </si>
  <si>
    <t>LOCAL MENAGE (3,63 m²)</t>
  </si>
  <si>
    <t>1 Luminaire encastré 600x600 à LED Siella SIELLA G7 M73 PW19 40-840 ETDD (TRILUX) ou équivalent, compris tous accessoires de mise en œuvre, fourniture, pose et raccordement compris toutes sujétions d'exécutions et de finitions,</t>
  </si>
  <si>
    <t>1 points lumineux commandés par 1 détecteurs et 1 BP Type DOOXIE de LEGRAND ou équivalent , fourniture, pose , raccordement , câblage depuis l'armoire divisionnaire, toutes sujétions.</t>
  </si>
  <si>
    <t>Selon plans AVB, Local ménage</t>
  </si>
  <si>
    <t>04.3.7</t>
  </si>
  <si>
    <t>TRI DES DECHETS (6,21 m²)</t>
  </si>
  <si>
    <t>Extracteur VMC, 1 attente U 1000 R2V 3G 1,5mm² Cu, fourniture, déroulage, pose et raccordement compris toutes sujétions d'exécution,</t>
  </si>
  <si>
    <t>Arrêt d'urgence ventilation depuis protection TGBT, y compris câble U1000 R2V , fourniture, pose, raccordement, déroulage du câble, compris toutes sujétions d'exécutions,</t>
  </si>
  <si>
    <t xml:space="preserve">Alimentation BSO 1 attente U 1000 R2V 3G 1,5mm² Cu, fourniture, déroulage, pose et raccordement et interrupteur BSO type DOOXIE réf 6 000 21 de chez LEGRAND compris toutes sujétions d'exécution, </t>
  </si>
  <si>
    <t>Selon plans AVB, Tri des déchets</t>
  </si>
  <si>
    <t>Sous-Total HT de EQUIPEMENTS DES LOCAUX :</t>
  </si>
  <si>
    <t>04.4</t>
  </si>
  <si>
    <t>ALARME INCENDIE :</t>
  </si>
  <si>
    <t>04.4.1</t>
  </si>
  <si>
    <t>SYSTÈME DE SÉCURITÉ INCENDIE</t>
  </si>
  <si>
    <t>Fourniture et pose d'une alarme de catégorie E comprenant :</t>
  </si>
  <si>
    <t>Tableau d'alarme type 4 ,1 boucle de commande compris, marque LEGRAND réf. 405 61 ou techniquement équivalent, permettant le raccordement des boîtiers « bris de glace » et des diffuseurs sonores compris :</t>
  </si>
  <si>
    <t>une cassette d’alimentation</t>
  </si>
  <si>
    <t>une cassette de gestion du processus d’alarme</t>
  </si>
  <si>
    <t>un jeu de batteries Ni-Mh</t>
  </si>
  <si>
    <t>un haut-parleur conforme à la norme AFNOR NFS 32 001 (85 dB à 2m)</t>
  </si>
  <si>
    <t>borniers débrochables pour le câblage</t>
  </si>
  <si>
    <t>Alimentation par câble U1000 R2V 3G1,5mm² compris disjoncteur de protection 2x10A 300mA depuis le TGBT, y compris toutes sujétions</t>
  </si>
  <si>
    <t>Autonomie sur batterie 3 jours en veille et 5 mn d’alarme générale Alarme évacuation avec coupure automatique après 5 minutes de fonctionnement. Batterie de secours complémentaire pour le raccordement des sirènes flash,</t>
  </si>
  <si>
    <t>Déclencheur manuel en saillie avec capot de protection, led de report, isolateur, étiquette d'identification, fourniture, pose à 1,20m à l'axe et raccordement, câblage depuis tableau d'alarme par câble CR1 1P 9/10, toutes sujétions</t>
  </si>
  <si>
    <t>Diffuseur sonore classe B, 90 dB, fourniture, pose et raccordement, alimentation par câble CR1 2x1,5mm², toutes sujétions.</t>
  </si>
  <si>
    <t>Diffuseur lumineux flash mural, fourniture, pose et raccordement, alimentation par câble CR1 2x1,5mm², toutes sujétions (Dans les sanitaires)</t>
  </si>
  <si>
    <t>Plan d'évacuation et de consignes, fourniture, pose et fixations, toutes sujétions.</t>
  </si>
  <si>
    <t>Plan d'intervention "Pompiers", fourniture, pose et fixations, toutes sujétions.</t>
  </si>
  <si>
    <t>Essais et mise en service</t>
  </si>
  <si>
    <t>Selon plans AVB, Ensemble du projet</t>
  </si>
  <si>
    <t>Sous-Total HT de ALARME INCENDIE :</t>
  </si>
  <si>
    <t>04.5</t>
  </si>
  <si>
    <t>RESEAU VDI</t>
  </si>
  <si>
    <t>L'entreprise devra le raccordement sur la baie de brassage existante situé dans la salle informatique.</t>
  </si>
  <si>
    <t>Les travaux consistent :</t>
  </si>
  <si>
    <t xml:space="preserve"> - L'ajout d'un bandeau de 24 ports et un bandeau 8 prises de courants y compris alimentation depuis armoire électrique et protection P+T 20A 30mA Si, comprenant la fourniture, le raccordement et toutes sujétions d'exécution,</t>
  </si>
  <si>
    <t xml:space="preserve"> - 26 Prises RJ45, fourniture, pose et déroulage, liaison à la baie de brassage par FTP 1x4 paires, catégorie 6A, 100ohms, 0 halogène comprenant la fourniture, le raccordement et toutes sujétions d'exécutions, (Répartition : Bulle de confidentialité 4U; Local soins 2U; Bureau 1 8U; Bureau 2 4U; Bureau 3 6U; Tri des déchets 2U)</t>
  </si>
  <si>
    <t xml:space="preserve">- Recette de l'installation en catégorie 6, de la baie de brassage à la prise finale, toutes sujétions et comprenant : </t>
  </si>
  <si>
    <t xml:space="preserve">         * le contrôle visuel de l'installation (rayon de courbure, absence d'arrachement de la gaine, …) </t>
  </si>
  <si>
    <t xml:space="preserve">         * le contrôle de transmission haute fréquence, </t>
  </si>
  <si>
    <t xml:space="preserve">         * la recette des câbles en tests "permanent link" </t>
  </si>
  <si>
    <t xml:space="preserve">         * l'établissement et la fourniture du PV de recette en 4 exemplaires</t>
  </si>
  <si>
    <t>Selon plans AVB, Ensemble du projet raccordement en salle informatique,</t>
  </si>
  <si>
    <t>MONTANT HT - 04 - ELECTRICITE Cfo/Cfa</t>
  </si>
  <si>
    <t>MONTANT TVA - 20,00%</t>
  </si>
  <si>
    <t>MONTANT TTC - 04 - ELECTRICITE Cfo/Cfa</t>
  </si>
</sst>
</file>

<file path=xl/styles.xml><?xml version="1.0" encoding="utf-8"?>
<styleSheet xmlns="http://schemas.openxmlformats.org/spreadsheetml/2006/main">
  <numFmts count="2">
    <numFmt numFmtId="7" formatCode="#,##0.00 &quot;€&quot;;-#,##0.00 &quot;€&quot;"/>
    <numFmt numFmtId="164" formatCode="#,##0.000"/>
  </numFmts>
  <fonts count="32">
    <font>
      <sz val="8.25"/>
      <name val="Microsoft Sans Serif"/>
      <family val="2"/>
      <charset val="1"/>
    </font>
    <font>
      <sz val="8.25"/>
      <color theme="1"/>
      <name val="Calibri"/>
      <charset val="1"/>
    </font>
    <font>
      <b/>
      <sz val="22"/>
      <color theme="1"/>
      <name val="Tahoma"/>
      <charset val="1"/>
    </font>
    <font>
      <sz val="12"/>
      <color theme="1"/>
      <name val="Tahoma"/>
      <charset val="1"/>
    </font>
    <font>
      <b/>
      <u/>
      <sz val="14"/>
      <color theme="1"/>
      <name val="Candara"/>
      <charset val="1"/>
    </font>
    <font>
      <b/>
      <u/>
      <sz val="14"/>
      <color theme="1"/>
      <name val="Tahoma"/>
      <charset val="1"/>
    </font>
    <font>
      <sz val="10"/>
      <color theme="1"/>
      <name val="Candara"/>
      <charset val="1"/>
    </font>
    <font>
      <b/>
      <u/>
      <sz val="14"/>
      <color rgb="FF727272"/>
      <name val="Tahoma"/>
      <charset val="1"/>
    </font>
    <font>
      <b/>
      <sz val="36"/>
      <name val="Arial"/>
      <charset val="1"/>
    </font>
    <font>
      <b/>
      <sz val="20"/>
      <color rgb="FF7D7974"/>
      <name val="Candara"/>
      <charset val="1"/>
    </font>
    <font>
      <sz val="8"/>
      <color theme="1"/>
      <name val="Microsoft Sans Serif"/>
      <charset val="1"/>
    </font>
    <font>
      <sz val="12"/>
      <color theme="1"/>
      <name val="Candara"/>
      <charset val="1"/>
    </font>
    <font>
      <sz val="9"/>
      <color theme="1"/>
      <name val="Microsoft Sans Serif"/>
      <charset val="1"/>
    </font>
    <font>
      <b/>
      <sz val="14"/>
      <name val="Tahoma"/>
      <charset val="1"/>
    </font>
    <font>
      <b/>
      <sz val="18"/>
      <color theme="1"/>
      <name val="Century Gothic"/>
      <charset val="1"/>
    </font>
    <font>
      <sz val="12"/>
      <name val="Tahoma"/>
      <charset val="1"/>
    </font>
    <font>
      <b/>
      <sz val="14"/>
      <color rgb="FF3E3C3A"/>
      <name val="Tahoma"/>
      <charset val="1"/>
    </font>
    <font>
      <b/>
      <sz val="14"/>
      <color rgb="FF3E3C3A"/>
      <name val="Century Gothic"/>
      <charset val="1"/>
    </font>
    <font>
      <sz val="12"/>
      <color rgb="FF7F7F7F"/>
      <name val="Tahoma"/>
      <charset val="1"/>
    </font>
    <font>
      <b/>
      <sz val="18"/>
      <name val="Tahoma"/>
      <charset val="1"/>
    </font>
    <font>
      <b/>
      <sz val="12"/>
      <name val="Century Gothic"/>
      <charset val="1"/>
    </font>
    <font>
      <b/>
      <sz val="12"/>
      <color theme="1"/>
      <name val="Century Gothic"/>
      <charset val="1"/>
    </font>
    <font>
      <sz val="8.25"/>
      <name val="Tahoma"/>
      <charset val="1"/>
    </font>
    <font>
      <b/>
      <sz val="10"/>
      <color rgb="FF000000"/>
      <name val="Century Gothic"/>
      <charset val="1"/>
    </font>
    <font>
      <b/>
      <sz val="12"/>
      <color rgb="FF000000"/>
      <name val="Calibri"/>
      <charset val="1"/>
    </font>
    <font>
      <sz val="10"/>
      <color theme="1"/>
      <name val="Calibri"/>
      <charset val="1"/>
    </font>
    <font>
      <sz val="10"/>
      <color theme="1"/>
      <name val="Tahoma"/>
      <charset val="1"/>
    </font>
    <font>
      <sz val="10"/>
      <color rgb="FF000000"/>
      <name val="Calibri"/>
      <charset val="1"/>
    </font>
    <font>
      <b/>
      <sz val="9"/>
      <color rgb="FF808080"/>
      <name val="Calibri"/>
      <charset val="1"/>
    </font>
    <font>
      <b/>
      <sz val="7"/>
      <color rgb="FFC0C0C0"/>
      <name val="Calibri"/>
      <charset val="1"/>
    </font>
    <font>
      <sz val="10"/>
      <color rgb="FF808080"/>
      <name val="Calibri"/>
      <charset val="1"/>
    </font>
    <font>
      <sz val="10"/>
      <name val="Calibri"/>
      <charset val="1"/>
    </font>
  </fonts>
  <fills count="8">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7F7F7F"/>
        <bgColor rgb="FF7F7F7F"/>
      </patternFill>
    </fill>
    <fill>
      <patternFill patternType="solid">
        <fgColor rgb="FFA5A5A5"/>
        <bgColor rgb="FFA5A5A5"/>
      </patternFill>
    </fill>
    <fill>
      <patternFill patternType="solid">
        <fgColor rgb="FFF5F5F5"/>
        <bgColor rgb="FFF5F5F5"/>
      </patternFill>
    </fill>
    <fill>
      <patternFill patternType="solid">
        <fgColor rgb="FFFAF3E8"/>
        <bgColor rgb="FFFAF3E8"/>
      </patternFill>
    </fill>
  </fills>
  <borders count="53">
    <border/>
    <border>
      <right style="thick">
        <color rgb="FFC0C0C0"/>
      </right>
    </border>
    <border>
      <left style="medium">
        <color rgb="FF000000"/>
      </left>
      <top style="medium">
        <color rgb="FF000000"/>
      </top>
      <diagonal style="medium">
        <color rgb="FF000000"/>
      </diagonal>
    </border>
    <border>
      <top style="medium">
        <color rgb="FF000000"/>
      </top>
      <diagonal style="medium">
        <color rgb="FF000000"/>
      </diagonal>
    </border>
    <border>
      <right style="medium">
        <color rgb="FF000000"/>
      </right>
      <top style="medium">
        <color rgb="FF000000"/>
      </top>
      <diagonal style="medium">
        <color rgb="FF000000"/>
      </diagonal>
    </border>
    <border>
      <left style="medium">
        <color rgb="FF000000"/>
      </left>
      <diagonal style="medium">
        <color rgb="FF000000"/>
      </diagonal>
    </border>
    <border>
      <diagonal style="medium">
        <color rgb="FF000000"/>
      </diagonal>
    </border>
    <border>
      <right style="medium">
        <color rgb="FF000000"/>
      </right>
      <diagonal style="medium">
        <color rgb="FF000000"/>
      </diagonal>
    </border>
    <border>
      <left style="medium">
        <color rgb="FF000000"/>
      </left>
      <bottom style="medium">
        <color rgb="FF000000"/>
      </bottom>
      <diagonal style="medium">
        <color rgb="FF000000"/>
      </diagonal>
    </border>
    <border>
      <bottom style="medium">
        <color rgb="FF000000"/>
      </bottom>
      <diagonal style="medium">
        <color rgb="FF000000"/>
      </diagonal>
    </border>
    <border>
      <right style="medium">
        <color rgb="FF000000"/>
      </right>
      <bottom style="medium">
        <color rgb="FF000000"/>
      </bottom>
      <diagonal style="medium">
        <color rgb="FF000000"/>
      </diagonal>
    </border>
    <border>
      <right style="thick">
        <color rgb="FFC0C0C0"/>
      </right>
      <top style="thick">
        <color rgb="FFC0C0C0"/>
      </top>
    </border>
    <border>
      <left style="double">
        <color rgb="FF646464"/>
      </left>
      <top style="double">
        <color rgb="FF646464"/>
      </top>
    </border>
    <border>
      <top style="double">
        <color rgb="FF646464"/>
      </top>
    </border>
    <border>
      <right style="double">
        <color rgb="FF646464"/>
      </right>
      <top style="double">
        <color rgb="FF646464"/>
      </top>
    </border>
    <border>
      <left style="double">
        <color rgb="FF646464"/>
      </left>
    </border>
    <border>
      <right style="double">
        <color rgb="FF646464"/>
      </right>
    </border>
    <border>
      <left style="double">
        <color rgb="FF646464"/>
      </left>
      <bottom style="double">
        <color rgb="FF646464"/>
      </bottom>
    </border>
    <border>
      <bottom style="double">
        <color rgb="FF646464"/>
      </bottom>
    </border>
    <border>
      <right style="double">
        <color rgb="FF646464"/>
      </right>
      <bottom style="double">
        <color rgb="FF646464"/>
      </bottom>
    </border>
    <border>
      <left style="thick">
        <color rgb="FF646464"/>
      </left>
      <top style="thick">
        <color rgb="FF646464"/>
      </top>
    </border>
    <border>
      <top style="thick">
        <color rgb="FF646464"/>
      </top>
    </border>
    <border>
      <right style="thick">
        <color rgb="FF646464"/>
      </right>
      <top style="thick">
        <color rgb="FF646464"/>
      </top>
    </border>
    <border>
      <left style="thick">
        <color rgb="FF646464"/>
      </left>
      <bottom style="thick">
        <color rgb="FF646464"/>
      </bottom>
    </border>
    <border>
      <bottom style="thick">
        <color rgb="FF646464"/>
      </bottom>
    </border>
    <border>
      <right style="thick">
        <color rgb="FF646464"/>
      </right>
      <bottom style="thick">
        <color rgb="FF646464"/>
      </bottom>
    </border>
    <border>
      <left style="medium">
        <color rgb="FF646464"/>
      </left>
      <top style="medium">
        <color rgb="FF646464"/>
      </top>
      <bottom style="medium">
        <color rgb="FF646464"/>
      </bottom>
    </border>
    <border>
      <top style="medium">
        <color rgb="FF646464"/>
      </top>
      <bottom style="medium">
        <color rgb="FF646464"/>
      </bottom>
    </border>
    <border>
      <right style="medium">
        <color rgb="FF646464"/>
      </right>
      <top style="medium">
        <color rgb="FF646464"/>
      </top>
      <bottom style="medium">
        <color rgb="FF646464"/>
      </bottom>
    </border>
    <border>
      <left style="dashed">
        <color rgb="FF646464"/>
      </left>
      <top style="dashed">
        <color rgb="FF646464"/>
      </top>
    </border>
    <border>
      <top style="dashed">
        <color rgb="FF646464"/>
      </top>
    </border>
    <border>
      <right style="dashed">
        <color rgb="FF646464"/>
      </right>
      <top style="dashed">
        <color rgb="FF646464"/>
      </top>
    </border>
    <border>
      <left style="dashed">
        <color rgb="FF646464"/>
      </left>
      <bottom style="dashed">
        <color rgb="FF646464"/>
      </bottom>
    </border>
    <border>
      <bottom style="dashed">
        <color rgb="FF646464"/>
      </bottom>
    </border>
    <border>
      <right style="dashed">
        <color rgb="FF646464"/>
      </right>
      <bottom style="dashed">
        <color rgb="FF646464"/>
      </bottom>
    </border>
    <border>
      <left style="medium">
        <color rgb="FF646464"/>
      </left>
      <right style="thin">
        <color rgb="FFC0C0C0"/>
      </right>
      <top style="medium">
        <color rgb="FF646464"/>
      </top>
      <bottom style="thin">
        <color rgb="FFC0C0C0"/>
      </bottom>
    </border>
    <border>
      <right style="thin">
        <color rgb="FFC0C0C0"/>
      </right>
      <top style="medium">
        <color rgb="FF646464"/>
      </top>
      <bottom style="thin">
        <color rgb="FFC0C0C0"/>
      </bottom>
    </border>
    <border>
      <right style="medium">
        <color rgb="FF646464"/>
      </right>
      <top style="medium">
        <color rgb="FF646464"/>
      </top>
      <bottom style="thin">
        <color rgb="FFC0C0C0"/>
      </bottom>
    </border>
    <border>
      <left style="medium">
        <color rgb="FF646464"/>
      </left>
      <right style="thin">
        <color rgb="FFC0C0C0"/>
      </right>
    </border>
    <border>
      <left style="thin">
        <color rgb="FFC0C0C0"/>
      </left>
    </border>
    <border>
      <right style="thin">
        <color rgb="FFC0C0C0"/>
      </right>
    </border>
    <border>
      <right style="medium">
        <color rgb="FF646464"/>
      </right>
    </border>
    <border>
      <left style="medium">
        <color rgb="FF646464"/>
      </left>
    </border>
    <border>
      <left style="medium">
        <color rgb="FF646464"/>
      </left>
      <top style="thin">
        <color rgb="FFC0C0C0"/>
      </top>
      <bottom style="thin">
        <color rgb="FFC0C0C0"/>
      </bottom>
    </border>
    <border>
      <top style="thin">
        <color rgb="FFC0C0C0"/>
      </top>
      <bottom style="thin">
        <color rgb="FFC0C0C0"/>
      </bottom>
    </border>
    <border>
      <right style="thin">
        <color rgb="FFC0C0C0"/>
      </right>
      <top style="thin">
        <color rgb="FFC0C0C0"/>
      </top>
      <bottom style="thin">
        <color rgb="FFC0C0C0"/>
      </bottom>
    </border>
    <border>
      <right style="medium">
        <color rgb="FF646464"/>
      </right>
      <top style="thin">
        <color rgb="FFC0C0C0"/>
      </top>
      <bottom style="thin">
        <color rgb="FFC0C0C0"/>
      </bottom>
    </border>
    <border>
      <left style="medium">
        <color rgb="FF646464"/>
      </left>
      <top style="medium">
        <color rgb="FF646464"/>
      </top>
    </border>
    <border>
      <top style="medium">
        <color rgb="FF646464"/>
      </top>
    </border>
    <border>
      <right style="medium">
        <color rgb="FF646464"/>
      </right>
      <top style="medium">
        <color rgb="FF646464"/>
      </top>
    </border>
    <border>
      <left style="medium">
        <color rgb="FF646464"/>
      </left>
      <bottom style="medium">
        <color rgb="FF646464"/>
      </bottom>
    </border>
    <border>
      <bottom style="medium">
        <color rgb="FF646464"/>
      </bottom>
    </border>
    <border>
      <right style="medium">
        <color rgb="FF646464"/>
      </right>
      <bottom style="medium">
        <color rgb="FF646464"/>
      </bottom>
    </border>
  </borders>
  <cellStyleXfs count="1">
    <xf numFmtId="0" fontId="0" fillId="0" borderId="0">
      <alignment vertical="top"/>
      <protection locked="0"/>
    </xf>
  </cellStyleXfs>
  <cellXfs count="130">
    <xf numFmtId="0" fontId="0" fillId="0" borderId="0" xfId="0" applyNumberFormat="1" applyFont="1" applyFill="1" applyBorder="1" applyAlignment="1" applyProtection="1">
      <alignment vertical="top"/>
      <protection locked="0"/>
    </xf>
    <xf numFmtId="0" fontId="1" fillId="0" borderId="0" xfId="0" applyFont="1" applyAlignment="1" applyProtection="1">
      <alignment vertical="top"/>
      <protection locked="0"/>
    </xf>
    <xf numFmtId="0" fontId="1" fillId="0" borderId="0" xfId="0" applyFont="1" applyAlignment="1" applyProtection="1">
      <alignment horizontal="center" vertical="center"/>
      <protection locked="0"/>
    </xf>
    <xf numFmtId="49" fontId="2" fillId="0" borderId="0" xfId="0" applyNumberFormat="1" applyFont="1" applyAlignment="1" applyProtection="1">
      <alignment horizontal="center" vertical="center" shrinkToFit="1"/>
      <protection locked="0"/>
    </xf>
    <xf numFmtId="0" fontId="2" fillId="0" borderId="0" xfId="0" applyFont="1" applyAlignment="1" applyProtection="1">
      <alignment vertical="top"/>
      <protection locked="0"/>
    </xf>
    <xf numFmtId="0" fontId="3" fillId="0" borderId="0" xfId="0" applyFont="1" applyAlignment="1" applyProtection="1">
      <alignment horizontal="center" vertical="center"/>
      <protection locked="0"/>
    </xf>
    <xf numFmtId="0" fontId="1" fillId="0" borderId="1" xfId="0" applyFont="1" applyBorder="1" applyAlignment="1" applyProtection="1">
      <alignment vertical="top"/>
      <protection locked="0"/>
    </xf>
    <xf numFmtId="0" fontId="4" fillId="0" borderId="1" xfId="0" applyFont="1" applyBorder="1" applyAlignment="1" applyProtection="1">
      <alignment vertical="top"/>
      <protection locked="0"/>
    </xf>
    <xf numFmtId="0" fontId="5" fillId="0" borderId="0" xfId="0" applyFont="1" applyAlignment="1" applyProtection="1">
      <alignment horizontal="center" vertical="top"/>
      <protection locked="0"/>
    </xf>
    <xf numFmtId="49" fontId="5" fillId="0" borderId="0" xfId="0" applyNumberFormat="1" applyFont="1" applyAlignment="1" applyProtection="1">
      <alignment horizontal="center" vertical="center" shrinkToFit="1"/>
      <protection locked="0"/>
    </xf>
    <xf numFmtId="49" fontId="6" fillId="0" borderId="1" xfId="0" applyNumberFormat="1" applyFont="1" applyBorder="1" applyAlignment="1" applyProtection="1">
      <alignment vertical="top" wrapText="1"/>
      <protection locked="0"/>
    </xf>
    <xf numFmtId="0" fontId="5" fillId="0" borderId="0" xfId="0" applyFont="1" applyAlignment="1" applyProtection="1">
      <alignment vertical="top"/>
      <protection locked="0"/>
    </xf>
    <xf numFmtId="49" fontId="7" fillId="0" borderId="0" xfId="0" applyNumberFormat="1" applyFont="1" applyAlignment="1" applyProtection="1">
      <alignment horizontal="center" vertical="top" wrapText="1"/>
      <protection locked="0"/>
    </xf>
    <xf numFmtId="49" fontId="4" fillId="0" borderId="1" xfId="0" applyNumberFormat="1" applyFont="1" applyBorder="1" applyAlignment="1" applyProtection="1">
      <alignment vertical="top" wrapText="1"/>
      <protection locked="0"/>
    </xf>
    <xf numFmtId="49" fontId="8" fillId="0" borderId="2" xfId="0" applyNumberFormat="1" applyFont="1" applyBorder="1" applyAlignment="1" applyProtection="1">
      <alignment horizontal="center" vertical="center" shrinkToFit="1"/>
      <protection locked="0"/>
    </xf>
    <xf numFmtId="49" fontId="8" fillId="0" borderId="3" xfId="0" applyNumberFormat="1" applyFont="1" applyBorder="1" applyAlignment="1" applyProtection="1">
      <alignment horizontal="center" vertical="center" shrinkToFit="1"/>
      <protection locked="0"/>
    </xf>
    <xf numFmtId="49" fontId="8" fillId="0" borderId="4" xfId="0" applyNumberFormat="1" applyFont="1" applyBorder="1" applyAlignment="1" applyProtection="1">
      <alignment horizontal="center" vertical="center" shrinkToFit="1"/>
      <protection locked="0"/>
    </xf>
    <xf numFmtId="49" fontId="8" fillId="0" borderId="5" xfId="0" applyNumberFormat="1" applyFont="1" applyBorder="1" applyAlignment="1" applyProtection="1">
      <alignment horizontal="center" vertical="center" shrinkToFit="1"/>
      <protection locked="0"/>
    </xf>
    <xf numFmtId="49" fontId="8" fillId="0" borderId="6" xfId="0" applyNumberFormat="1" applyFont="1" applyBorder="1" applyAlignment="1" applyProtection="1">
      <alignment horizontal="center" vertical="center" shrinkToFit="1"/>
      <protection locked="0"/>
    </xf>
    <xf numFmtId="49" fontId="8" fillId="0" borderId="7" xfId="0" applyNumberFormat="1" applyFont="1" applyBorder="1" applyAlignment="1" applyProtection="1">
      <alignment horizontal="center" vertical="center" shrinkToFit="1"/>
      <protection locked="0"/>
    </xf>
    <xf numFmtId="49" fontId="6" fillId="0" borderId="1" xfId="0" applyNumberFormat="1" applyFont="1" applyBorder="1" applyAlignment="1" applyProtection="1">
      <alignment vertical="top" wrapText="1" shrinkToFit="1"/>
      <protection locked="0"/>
    </xf>
    <xf numFmtId="49" fontId="8" fillId="0" borderId="8" xfId="0" applyNumberFormat="1" applyFont="1" applyBorder="1" applyAlignment="1" applyProtection="1">
      <alignment horizontal="center" vertical="center" shrinkToFit="1"/>
      <protection locked="0"/>
    </xf>
    <xf numFmtId="49" fontId="8" fillId="0" borderId="9" xfId="0" applyNumberFormat="1" applyFont="1" applyBorder="1" applyAlignment="1" applyProtection="1">
      <alignment horizontal="center" vertical="center" shrinkToFit="1"/>
      <protection locked="0"/>
    </xf>
    <xf numFmtId="49" fontId="8" fillId="0" borderId="10" xfId="0" applyNumberFormat="1" applyFont="1" applyBorder="1" applyAlignment="1" applyProtection="1">
      <alignment horizontal="center" vertical="center" shrinkToFit="1"/>
      <protection locked="0"/>
    </xf>
    <xf numFmtId="49" fontId="9" fillId="0" borderId="0" xfId="0" applyNumberFormat="1" applyFont="1" applyAlignment="1" applyProtection="1">
      <alignment horizontal="center" vertical="center" shrinkToFit="1"/>
      <protection locked="0"/>
    </xf>
    <xf numFmtId="49" fontId="1" fillId="0" borderId="0" xfId="0" applyNumberFormat="1" applyFont="1" applyAlignment="1" applyProtection="1">
      <alignment vertical="center" shrinkToFit="1"/>
      <protection locked="0"/>
    </xf>
    <xf numFmtId="49" fontId="6" fillId="0" borderId="0" xfId="0" applyNumberFormat="1" applyFont="1" applyAlignment="1" applyProtection="1">
      <alignment vertical="center" shrinkToFit="1"/>
      <protection locked="0"/>
    </xf>
    <xf numFmtId="49" fontId="10" fillId="0" borderId="0" xfId="0" applyNumberFormat="1" applyFont="1" applyAlignment="1" applyProtection="1">
      <alignment horizontal="left" vertical="center" wrapText="1"/>
      <protection locked="0"/>
    </xf>
    <xf numFmtId="49" fontId="1" fillId="0" borderId="0" xfId="0" applyNumberFormat="1" applyFont="1" applyAlignment="1" applyProtection="1">
      <alignment vertical="top" wrapText="1"/>
      <protection locked="0"/>
    </xf>
    <xf numFmtId="0" fontId="11" fillId="0" borderId="11" xfId="0" applyFont="1" applyBorder="1" applyAlignment="1" applyProtection="1">
      <alignment vertical="center"/>
      <protection locked="0"/>
    </xf>
    <xf numFmtId="49" fontId="12" fillId="0" borderId="0" xfId="0" applyNumberFormat="1" applyFont="1" applyAlignment="1" applyProtection="1">
      <alignment horizontal="left" vertical="top" wrapText="1"/>
      <protection locked="0"/>
    </xf>
    <xf numFmtId="0" fontId="11" fillId="0" borderId="1" xfId="0" applyFont="1" applyBorder="1" applyAlignment="1" applyProtection="1">
      <alignment vertical="center"/>
      <protection locked="0"/>
    </xf>
    <xf numFmtId="0" fontId="0" fillId="0" borderId="0" xfId="0" applyAlignment="1" applyProtection="1">
      <alignment vertical="top"/>
    </xf>
    <xf numFmtId="0" fontId="0" fillId="0" borderId="0" xfId="0" applyAlignment="1" applyProtection="1">
      <alignment vertical="top"/>
      <protection locked="0"/>
    </xf>
    <xf numFmtId="0" fontId="13" fillId="0" borderId="12" xfId="0" applyFont="1" applyBorder="1" applyAlignment="1" applyProtection="1">
      <alignment horizontal="center" vertical="top"/>
    </xf>
    <xf numFmtId="0" fontId="13" fillId="0" borderId="13" xfId="0" applyFont="1" applyBorder="1" applyAlignment="1" applyProtection="1">
      <alignment horizontal="center" vertical="top"/>
    </xf>
    <xf numFmtId="0" fontId="13" fillId="0" borderId="14" xfId="0" applyFont="1" applyBorder="1" applyAlignment="1" applyProtection="1">
      <alignment horizontal="center" vertical="top"/>
    </xf>
    <xf numFmtId="0" fontId="14" fillId="2" borderId="0" xfId="0" applyFont="1" applyFill="1" applyAlignment="1" applyProtection="1">
      <alignment horizontal="center" vertical="center" wrapText="1"/>
      <protection locked="0"/>
    </xf>
    <xf numFmtId="0" fontId="15" fillId="0" borderId="15" xfId="0" applyFont="1" applyBorder="1" applyAlignment="1" applyProtection="1">
      <alignment horizontal="center" vertical="top"/>
    </xf>
    <xf numFmtId="0" fontId="15" fillId="0" borderId="0" xfId="0" applyFont="1" applyBorder="1" applyAlignment="1" applyProtection="1">
      <alignment horizontal="center" vertical="top"/>
    </xf>
    <xf numFmtId="0" fontId="15" fillId="0" borderId="16" xfId="0" applyFont="1" applyBorder="1" applyAlignment="1" applyProtection="1">
      <alignment horizontal="center" vertical="top"/>
    </xf>
    <xf numFmtId="0" fontId="0" fillId="2" borderId="0" xfId="0" applyFill="1" applyAlignment="1" applyProtection="1">
      <alignment vertical="top"/>
      <protection locked="0"/>
    </xf>
    <xf numFmtId="0" fontId="16" fillId="2" borderId="15" xfId="0"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wrapText="1"/>
    </xf>
    <xf numFmtId="0" fontId="16" fillId="2" borderId="16"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protection locked="0"/>
    </xf>
    <xf numFmtId="0" fontId="18" fillId="2" borderId="17" xfId="0" applyFont="1" applyFill="1" applyBorder="1" applyAlignment="1" applyProtection="1">
      <alignment horizontal="center" vertical="top"/>
    </xf>
    <xf numFmtId="0" fontId="18" fillId="2" borderId="18" xfId="0" applyFont="1" applyFill="1" applyBorder="1" applyAlignment="1" applyProtection="1">
      <alignment horizontal="center" vertical="top"/>
    </xf>
    <xf numFmtId="0" fontId="18" fillId="2" borderId="19" xfId="0" applyFont="1" applyFill="1" applyBorder="1" applyAlignment="1" applyProtection="1">
      <alignment horizontal="center" vertical="top"/>
    </xf>
    <xf numFmtId="0" fontId="19" fillId="2" borderId="20" xfId="0" applyFont="1" applyFill="1" applyBorder="1" applyAlignment="1" applyProtection="1">
      <alignment horizontal="center" vertical="center" wrapText="1"/>
      <protection locked="0"/>
    </xf>
    <xf numFmtId="0" fontId="19" fillId="2" borderId="21" xfId="0" applyFont="1" applyFill="1" applyBorder="1" applyAlignment="1" applyProtection="1">
      <alignment horizontal="center" vertical="center" wrapText="1"/>
      <protection locked="0"/>
    </xf>
    <xf numFmtId="0" fontId="19" fillId="2" borderId="22" xfId="0" applyFont="1" applyFill="1" applyBorder="1" applyAlignment="1" applyProtection="1">
      <alignment horizontal="center" vertical="center" wrapText="1"/>
      <protection locked="0"/>
    </xf>
    <xf numFmtId="0" fontId="19" fillId="2" borderId="23" xfId="0" applyFont="1" applyFill="1" applyBorder="1" applyAlignment="1" applyProtection="1">
      <alignment horizontal="center" vertical="center" wrapText="1"/>
      <protection locked="0"/>
    </xf>
    <xf numFmtId="0" fontId="19" fillId="2" borderId="24" xfId="0" applyFont="1" applyFill="1" applyBorder="1" applyAlignment="1" applyProtection="1">
      <alignment horizontal="center" vertical="center" wrapText="1"/>
      <protection locked="0"/>
    </xf>
    <xf numFmtId="0" fontId="19" fillId="2" borderId="25" xfId="0" applyFont="1" applyFill="1" applyBorder="1" applyAlignment="1" applyProtection="1">
      <alignment horizontal="center" vertical="center" wrapText="1"/>
      <protection locked="0"/>
    </xf>
    <xf numFmtId="0" fontId="20" fillId="2" borderId="26" xfId="0" applyFont="1" applyFill="1" applyBorder="1" applyAlignment="1" applyProtection="1">
      <alignment horizontal="center" vertical="center"/>
      <protection locked="0"/>
    </xf>
    <xf numFmtId="0" fontId="20" fillId="2" borderId="27" xfId="0" applyFont="1" applyFill="1" applyBorder="1" applyAlignment="1" applyProtection="1">
      <alignment horizontal="center" vertical="center"/>
      <protection locked="0"/>
    </xf>
    <xf numFmtId="0" fontId="20" fillId="2" borderId="28" xfId="0" applyFont="1" applyFill="1" applyBorder="1" applyAlignment="1" applyProtection="1">
      <alignment horizontal="center" vertical="center"/>
      <protection locked="0"/>
    </xf>
    <xf numFmtId="0" fontId="21" fillId="2" borderId="0" xfId="0" applyFont="1" applyFill="1" applyAlignment="1" applyProtection="1">
      <alignment horizontal="center" vertical="center"/>
      <protection locked="0"/>
    </xf>
    <xf numFmtId="0" fontId="22" fillId="2" borderId="29" xfId="0" applyFont="1" applyFill="1" applyBorder="1" applyAlignment="1" applyProtection="1">
      <alignment horizontal="center" vertical="top"/>
      <protection locked="0"/>
    </xf>
    <xf numFmtId="0" fontId="22" fillId="2" borderId="30" xfId="0" applyFont="1" applyFill="1" applyBorder="1" applyAlignment="1" applyProtection="1">
      <alignment horizontal="center" vertical="top"/>
      <protection locked="0"/>
    </xf>
    <xf numFmtId="0" fontId="22" fillId="2" borderId="31" xfId="0" applyFont="1" applyFill="1" applyBorder="1" applyAlignment="1" applyProtection="1">
      <alignment horizontal="center" vertical="top"/>
      <protection locked="0"/>
    </xf>
    <xf numFmtId="0" fontId="22" fillId="2" borderId="32" xfId="0" applyFont="1" applyFill="1" applyBorder="1" applyAlignment="1" applyProtection="1">
      <alignment horizontal="center" vertical="top"/>
      <protection locked="0"/>
    </xf>
    <xf numFmtId="0" fontId="22" fillId="2" borderId="33" xfId="0" applyFont="1" applyFill="1" applyBorder="1" applyAlignment="1" applyProtection="1">
      <alignment horizontal="center" vertical="top"/>
      <protection locked="0"/>
    </xf>
    <xf numFmtId="0" fontId="22" fillId="2" borderId="34" xfId="0" applyFont="1" applyFill="1" applyBorder="1" applyAlignment="1" applyProtection="1">
      <alignment horizontal="center" vertical="top"/>
      <protection locked="0"/>
    </xf>
    <xf numFmtId="0" fontId="23" fillId="3" borderId="35" xfId="0" applyFont="1" applyFill="1" applyBorder="1" applyAlignment="1" applyProtection="1">
      <alignment horizontal="center" vertical="center"/>
      <protection locked="0"/>
    </xf>
    <xf numFmtId="0" fontId="23" fillId="3" borderId="36" xfId="0" applyFont="1" applyFill="1" applyBorder="1" applyAlignment="1" applyProtection="1">
      <alignment horizontal="center" vertical="center"/>
    </xf>
    <xf numFmtId="0" fontId="23" fillId="3" borderId="36" xfId="0" applyFont="1" applyFill="1" applyBorder="1" applyAlignment="1" applyProtection="1">
      <alignment horizontal="center" vertical="center"/>
      <protection locked="0"/>
    </xf>
    <xf numFmtId="0" fontId="23" fillId="3" borderId="37" xfId="0" applyFont="1" applyFill="1" applyBorder="1" applyAlignment="1" applyProtection="1">
      <alignment horizontal="center" vertical="center"/>
      <protection locked="0"/>
    </xf>
    <xf numFmtId="0" fontId="24" fillId="2" borderId="0" xfId="0" applyFont="1" applyFill="1" applyAlignment="1" applyProtection="1">
      <alignment vertical="center"/>
      <protection locked="0"/>
    </xf>
    <xf numFmtId="49" fontId="25" fillId="4" borderId="38" xfId="0" applyNumberFormat="1" applyFont="1" applyFill="1" applyBorder="1" applyAlignment="1" applyProtection="1">
      <alignment horizontal="left" vertical="center" wrapText="1"/>
    </xf>
    <xf numFmtId="0" fontId="25" fillId="4" borderId="39" xfId="0" applyFont="1" applyFill="1" applyBorder="1" applyAlignment="1" applyProtection="1">
      <alignment horizontal="left" vertical="center"/>
    </xf>
    <xf numFmtId="0" fontId="26" fillId="4" borderId="40" xfId="0" applyFont="1" applyFill="1" applyBorder="1" applyAlignment="1" applyProtection="1">
      <alignment horizontal="left" vertical="center" wrapText="1"/>
    </xf>
    <xf numFmtId="0" fontId="25" fillId="2" borderId="40" xfId="0" applyFont="1" applyFill="1" applyBorder="1" applyAlignment="1" applyProtection="1">
      <alignment horizontal="center" vertical="center"/>
    </xf>
    <xf numFmtId="0" fontId="25" fillId="2" borderId="40" xfId="0" applyFont="1" applyFill="1" applyBorder="1" applyAlignment="1" applyProtection="1">
      <alignment horizontal="right" vertical="center"/>
    </xf>
    <xf numFmtId="0" fontId="25" fillId="2" borderId="40" xfId="0" applyFont="1" applyFill="1" applyBorder="1" applyAlignment="1" applyProtection="1">
      <alignment horizontal="right" vertical="center"/>
      <protection locked="0"/>
    </xf>
    <xf numFmtId="0" fontId="25" fillId="3" borderId="41" xfId="0" applyFont="1" applyFill="1" applyBorder="1" applyAlignment="1" applyProtection="1">
      <alignment horizontal="right" vertical="center"/>
    </xf>
    <xf numFmtId="0" fontId="25" fillId="0" borderId="38" xfId="0" applyFont="1" applyBorder="1" applyAlignment="1" applyProtection="1">
      <alignment horizontal="left" vertical="center"/>
      <protection locked="0"/>
    </xf>
    <xf numFmtId="0" fontId="25" fillId="2" borderId="38" xfId="0" applyFont="1" applyFill="1" applyBorder="1" applyAlignment="1" applyProtection="1">
      <alignment horizontal="left" vertical="center"/>
    </xf>
    <xf numFmtId="0" fontId="25" fillId="2" borderId="39" xfId="0" applyFont="1" applyFill="1" applyBorder="1" applyAlignment="1" applyProtection="1">
      <alignment horizontal="left" vertical="center"/>
    </xf>
    <xf numFmtId="0" fontId="26" fillId="2" borderId="40" xfId="0" applyFont="1" applyFill="1" applyBorder="1" applyAlignment="1" applyProtection="1">
      <alignment horizontal="left" vertical="center"/>
    </xf>
    <xf numFmtId="49" fontId="25" fillId="5" borderId="38" xfId="0" applyNumberFormat="1" applyFont="1" applyFill="1" applyBorder="1" applyAlignment="1" applyProtection="1">
      <alignment vertical="center" wrapText="1"/>
    </xf>
    <xf numFmtId="0" fontId="25" fillId="5" borderId="39" xfId="0" applyFont="1" applyFill="1" applyBorder="1" applyAlignment="1" applyProtection="1">
      <alignment vertical="center"/>
    </xf>
    <xf numFmtId="0" fontId="26" fillId="5" borderId="40" xfId="0" applyFont="1" applyFill="1" applyBorder="1" applyAlignment="1" applyProtection="1">
      <alignment vertical="center" wrapText="1"/>
    </xf>
    <xf numFmtId="0" fontId="25" fillId="2" borderId="38" xfId="0" applyFont="1" applyFill="1" applyBorder="1" applyAlignment="1" applyProtection="1">
      <alignment vertical="center"/>
    </xf>
    <xf numFmtId="0" fontId="25" fillId="2" borderId="39" xfId="0" applyFont="1" applyFill="1" applyBorder="1" applyAlignment="1" applyProtection="1">
      <alignment vertical="center"/>
    </xf>
    <xf numFmtId="0" fontId="26" fillId="2" borderId="40" xfId="0" applyFont="1" applyFill="1" applyBorder="1" applyAlignment="1" applyProtection="1">
      <alignment vertical="center"/>
    </xf>
    <xf numFmtId="49" fontId="25" fillId="3" borderId="38" xfId="0" applyNumberFormat="1" applyFont="1" applyFill="1" applyBorder="1" applyAlignment="1" applyProtection="1">
      <alignment vertical="center" wrapText="1"/>
    </xf>
    <xf numFmtId="0" fontId="25" fillId="3" borderId="39" xfId="0" applyFont="1" applyFill="1" applyBorder="1" applyAlignment="1" applyProtection="1">
      <alignment vertical="center"/>
    </xf>
    <xf numFmtId="0" fontId="26" fillId="3" borderId="40" xfId="0" applyFont="1" applyFill="1" applyBorder="1" applyAlignment="1" applyProtection="1">
      <alignment vertical="center" wrapText="1"/>
    </xf>
    <xf numFmtId="49" fontId="0" fillId="0" borderId="0" xfId="0" applyNumberFormat="1" applyAlignment="1" applyProtection="1">
      <alignment vertical="top" wrapText="1"/>
    </xf>
    <xf numFmtId="0" fontId="0" fillId="0" borderId="0" xfId="0" applyAlignment="1" applyProtection="1">
      <alignment vertical="top" wrapText="1"/>
    </xf>
    <xf numFmtId="49" fontId="25" fillId="0" borderId="38" xfId="0" applyNumberFormat="1" applyFont="1" applyBorder="1" applyAlignment="1" applyProtection="1">
      <alignment vertical="center" wrapText="1"/>
    </xf>
    <xf numFmtId="0" fontId="25" fillId="0" borderId="39" xfId="0" applyFont="1" applyBorder="1" applyAlignment="1" applyProtection="1">
      <alignment vertical="center"/>
    </xf>
    <xf numFmtId="0" fontId="26" fillId="0" borderId="40" xfId="0" applyFont="1" applyBorder="1" applyAlignment="1" applyProtection="1">
      <alignment horizontal="left" vertical="center" wrapText="1"/>
    </xf>
    <xf numFmtId="49" fontId="25" fillId="2" borderId="40" xfId="0" applyNumberFormat="1" applyFont="1" applyFill="1" applyBorder="1" applyAlignment="1" applyProtection="1">
      <alignment horizontal="center" vertical="center" wrapText="1"/>
    </xf>
    <xf numFmtId="3" fontId="25" fillId="2" borderId="40" xfId="0" applyNumberFormat="1" applyFont="1" applyFill="1" applyBorder="1" applyAlignment="1" applyProtection="1">
      <alignment horizontal="right" vertical="center"/>
    </xf>
    <xf numFmtId="3" fontId="25" fillId="2" borderId="40" xfId="0" applyNumberFormat="1" applyFont="1" applyFill="1" applyBorder="1" applyAlignment="1" applyProtection="1">
      <alignment horizontal="right" vertical="center"/>
      <protection locked="0"/>
    </xf>
    <xf numFmtId="7" fontId="25" fillId="2" borderId="40" xfId="0" applyNumberFormat="1" applyFont="1" applyFill="1" applyBorder="1" applyAlignment="1" applyProtection="1">
      <alignment horizontal="right" vertical="center"/>
      <protection locked="0"/>
    </xf>
    <xf numFmtId="164" fontId="25" fillId="2" borderId="40" xfId="0" applyNumberFormat="1" applyFont="1" applyFill="1" applyBorder="1" applyAlignment="1" applyProtection="1">
      <alignment horizontal="right" vertical="center"/>
      <protection locked="0"/>
    </xf>
    <xf numFmtId="7" fontId="25" fillId="3" borderId="41" xfId="0" applyNumberFormat="1" applyFont="1" applyFill="1" applyBorder="1" applyAlignment="1" applyProtection="1">
      <alignment horizontal="right" vertical="center"/>
    </xf>
    <xf numFmtId="49" fontId="27" fillId="6" borderId="42" xfId="0" applyNumberFormat="1" applyFont="1" applyFill="1" applyBorder="1" applyAlignment="1" applyProtection="1">
      <alignment horizontal="left" vertical="center" wrapText="1" indent="11"/>
    </xf>
    <xf numFmtId="49" fontId="27" fillId="6" borderId="0" xfId="0" applyNumberFormat="1" applyFont="1" applyFill="1" applyBorder="1" applyAlignment="1" applyProtection="1">
      <alignment horizontal="left" vertical="center" wrapText="1" indent="11"/>
    </xf>
    <xf numFmtId="7" fontId="25" fillId="6" borderId="41" xfId="0" applyNumberFormat="1" applyFont="1" applyFill="1" applyBorder="1" applyAlignment="1" applyProtection="1">
      <alignment horizontal="right" vertical="center"/>
    </xf>
    <xf numFmtId="0" fontId="27" fillId="6" borderId="0" xfId="0" applyFont="1" applyFill="1" applyAlignment="1" applyProtection="1">
      <alignment horizontal="left" vertical="center"/>
      <protection locked="0"/>
    </xf>
    <xf numFmtId="164" fontId="25" fillId="2" borderId="40" xfId="0" applyNumberFormat="1" applyFont="1" applyFill="1" applyBorder="1" applyAlignment="1" applyProtection="1">
      <alignment horizontal="right" vertical="center"/>
    </xf>
    <xf numFmtId="49" fontId="27" fillId="7" borderId="43" xfId="0" applyNumberFormat="1" applyFont="1" applyFill="1" applyBorder="1" applyAlignment="1" applyProtection="1">
      <alignment horizontal="left" vertical="center" wrapText="1" indent="11"/>
    </xf>
    <xf numFmtId="49" fontId="27" fillId="7" borderId="44" xfId="0" applyNumberFormat="1" applyFont="1" applyFill="1" applyBorder="1" applyAlignment="1" applyProtection="1">
      <alignment horizontal="left" vertical="center" wrapText="1" indent="11"/>
    </xf>
    <xf numFmtId="49" fontId="27" fillId="7" borderId="45" xfId="0" applyNumberFormat="1" applyFont="1" applyFill="1" applyBorder="1" applyAlignment="1" applyProtection="1">
      <alignment horizontal="left" vertical="center" wrapText="1" indent="11"/>
    </xf>
    <xf numFmtId="7" fontId="25" fillId="7" borderId="46" xfId="0" applyNumberFormat="1" applyFont="1" applyFill="1" applyBorder="1" applyAlignment="1" applyProtection="1">
      <alignment horizontal="right" vertical="center"/>
    </xf>
    <xf numFmtId="0" fontId="27" fillId="7" borderId="0" xfId="0" applyFont="1" applyFill="1" applyAlignment="1" applyProtection="1">
      <alignment horizontal="left" vertical="center"/>
      <protection locked="0"/>
    </xf>
    <xf numFmtId="49" fontId="27" fillId="0" borderId="42" xfId="0" applyNumberFormat="1" applyFont="1" applyBorder="1" applyAlignment="1" applyProtection="1">
      <alignment vertical="top" wrapText="1"/>
    </xf>
    <xf numFmtId="0" fontId="28" fillId="0" borderId="0" xfId="0" applyFont="1" applyAlignment="1" applyProtection="1">
      <alignment vertical="top"/>
    </xf>
    <xf numFmtId="0" fontId="27" fillId="0" borderId="40" xfId="0" applyFont="1" applyBorder="1" applyAlignment="1" applyProtection="1">
      <alignment vertical="top" wrapText="1"/>
    </xf>
    <xf numFmtId="0" fontId="29" fillId="0" borderId="40" xfId="0" applyFont="1" applyBorder="1" applyAlignment="1" applyProtection="1">
      <alignment vertical="center"/>
    </xf>
    <xf numFmtId="0" fontId="0" fillId="0" borderId="40" xfId="0" applyBorder="1" applyAlignment="1" applyProtection="1">
      <alignment vertical="top"/>
      <protection locked="0"/>
    </xf>
    <xf numFmtId="0" fontId="29" fillId="0" borderId="40" xfId="0" applyFont="1" applyBorder="1" applyAlignment="1" applyProtection="1">
      <alignment vertical="center"/>
      <protection locked="0"/>
    </xf>
    <xf numFmtId="0" fontId="29" fillId="0" borderId="41" xfId="0" applyFont="1" applyBorder="1" applyAlignment="1" applyProtection="1">
      <alignment horizontal="right" vertical="center"/>
    </xf>
    <xf numFmtId="0" fontId="30" fillId="0" borderId="0" xfId="0" applyFont="1" applyAlignment="1" applyProtection="1">
      <alignment vertical="top"/>
      <protection locked="0"/>
    </xf>
    <xf numFmtId="4" fontId="25" fillId="2" borderId="40" xfId="0" applyNumberFormat="1" applyFont="1" applyFill="1" applyBorder="1" applyAlignment="1" applyProtection="1">
      <alignment horizontal="right" vertical="center"/>
    </xf>
    <xf numFmtId="4" fontId="25" fillId="2" borderId="40" xfId="0" applyNumberFormat="1" applyFont="1" applyFill="1" applyBorder="1" applyAlignment="1" applyProtection="1">
      <alignment horizontal="right" vertical="center"/>
      <protection locked="0"/>
    </xf>
    <xf numFmtId="49" fontId="31" fillId="3" borderId="47" xfId="0" applyNumberFormat="1" applyFont="1" applyFill="1" applyBorder="1" applyAlignment="1" applyProtection="1">
      <alignment horizontal="left" vertical="center" wrapText="1"/>
    </xf>
    <xf numFmtId="49" fontId="31" fillId="3" borderId="48" xfId="0" applyNumberFormat="1" applyFont="1" applyFill="1" applyBorder="1" applyAlignment="1" applyProtection="1">
      <alignment horizontal="left" vertical="center" wrapText="1"/>
    </xf>
    <xf numFmtId="7" fontId="25" fillId="3" borderId="49" xfId="0" applyNumberFormat="1" applyFont="1" applyFill="1" applyBorder="1" applyAlignment="1" applyProtection="1">
      <alignment horizontal="right" vertical="center"/>
    </xf>
    <xf numFmtId="0" fontId="25" fillId="3" borderId="0" xfId="0" applyFont="1" applyFill="1" applyAlignment="1" applyProtection="1">
      <alignment horizontal="left" vertical="center"/>
      <protection locked="0"/>
    </xf>
    <xf numFmtId="49" fontId="31" fillId="3" borderId="42" xfId="0" applyNumberFormat="1" applyFont="1" applyFill="1" applyBorder="1" applyAlignment="1" applyProtection="1">
      <alignment horizontal="left" vertical="center" wrapText="1"/>
    </xf>
    <xf numFmtId="49" fontId="31" fillId="3" borderId="0" xfId="0" applyNumberFormat="1" applyFont="1" applyFill="1" applyBorder="1" applyAlignment="1" applyProtection="1">
      <alignment horizontal="left" vertical="center" wrapText="1"/>
    </xf>
    <xf numFmtId="49" fontId="31" fillId="3" borderId="50" xfId="0" applyNumberFormat="1" applyFont="1" applyFill="1" applyBorder="1" applyAlignment="1" applyProtection="1">
      <alignment horizontal="left" vertical="center" wrapText="1"/>
    </xf>
    <xf numFmtId="49" fontId="31" fillId="3" borderId="51" xfId="0" applyNumberFormat="1" applyFont="1" applyFill="1" applyBorder="1" applyAlignment="1" applyProtection="1">
      <alignment horizontal="left" vertical="center" wrapText="1"/>
    </xf>
    <xf numFmtId="7" fontId="25" fillId="3" borderId="52" xfId="0" applyNumberFormat="1" applyFont="1" applyFill="1" applyBorder="1" applyAlignment="1" applyProtection="1">
      <alignment horizontal="right" vertical="center"/>
    </xf>
  </cellXfs>
  <cellStyles count="1">
    <cellStyle name="Normal" xfId="0" builtinId="0"/>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9525</xdr:rowOff>
    </xdr:from>
    <xdr:to>
      <xdr:col>0</xdr:col>
      <xdr:colOff>1162050</xdr:colOff>
      <xdr:row>1</xdr:row>
      <xdr:rowOff>381000</xdr:rowOff>
    </xdr:to>
    <xdr:sp>
      <xdr:nvSpPr>
        <xdr:cNvPr id="2" name="ImageCell2"/>
        <xdr:cNvSpPr/>
      </xdr:nvSpPr>
      <xdr:spPr>
        <a:xfrm>
          <a:off x="0" y="0"/>
          <a:ext cx="0" cy="0"/>
        </a:xfrm>
        <a:prstGeom prst="rect"/>
        <a:blipFill dpi="0">
          <a:blip xmlns:r="http://schemas.openxmlformats.org/officeDocument/2006/relationships" r:embed="rId1"/>
          <a:srcRect/>
          <a:stretch>
            <a:fillRect/>
          </a:stretch>
        </a:blipFill>
      </xdr:spPr>
    </xdr:sp>
    <xdr:clientData/>
  </xdr:twoCellAnchor>
</xdr:wsDr>
</file>

<file path=xl/theme/theme1.xml><?xml version="1.0" encoding="utf-8"?>
<a:theme xmlns:a="http://schemas.openxmlformats.org/drawingml/2006/main" name="Default">
  <a:themeElements>
    <a:clrScheme name="Office">
      <a:dk1>
        <a:sysClr val="windowText"/>
      </a:dk1>
      <a:lt1>
        <a:sysClr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sheet1.xml><?xml version="1.0" encoding="utf-8"?>
<worksheet xmlns:r="http://schemas.openxmlformats.org/officeDocument/2006/relationships" xmlns="http://schemas.openxmlformats.org/spreadsheetml/2006/main">
  <sheetPr>
    <pageSetUpPr fitToPage="1"/>
  </sheetPr>
  <sheetViews>
    <sheetView showZeros="0" workbookViewId="0">
      <selection activeCell="A1" sqref="A1:A2"/>
    </sheetView>
  </sheetViews>
  <sheetFormatPr defaultColWidth="10" defaultRowHeight="15" customHeight="1"/>
  <cols>
    <col min="1" max="1" width="46.83203" style="1" customWidth="1"/>
    <col min="2" max="2" width="2.832031" style="1" customWidth="1"/>
    <col min="3" max="3" width="9" style="1" customWidth="1"/>
    <col min="4" max="11" width="10" style="1" customWidth="1"/>
    <col min="12" max="16384" width="10" style="1"/>
  </cols>
  <sheetData>
    <row r="1" ht="105" customHeight="1">
      <c r="A1" s="2"/>
      <c r="C1" s="3" t="s">
        <v>0</v>
      </c>
      <c r="D1" s="4"/>
      <c r="E1" s="4"/>
      <c r="F1" s="4"/>
      <c r="G1" s="4"/>
      <c r="H1" s="4"/>
      <c r="I1" s="4"/>
      <c r="J1" s="4"/>
      <c r="K1" s="4"/>
    </row>
    <row r="2" ht="30" customHeight="1">
      <c r="A2" s="2"/>
      <c r="C2" s="5" t="s">
        <v>1</v>
      </c>
      <c r="D2" s="5"/>
      <c r="E2" s="5"/>
      <c r="F2" s="5"/>
      <c r="G2" s="5"/>
      <c r="H2" s="5"/>
      <c r="I2" s="5"/>
      <c r="J2" s="5"/>
      <c r="K2" s="5"/>
    </row>
    <row r="3" ht="15" customHeight="1">
      <c r="A3" s="6"/>
    </row>
    <row r="4" ht="21" customHeight="1">
      <c r="A4" s="7" t="s">
        <v>2</v>
      </c>
      <c r="C4" s="8" t="s">
        <v>3</v>
      </c>
    </row>
    <row r="5" ht="9.75" customHeight="1">
      <c r="A5" s="6"/>
      <c r="C5" s="9" t="s">
        <v>4</v>
      </c>
    </row>
    <row r="6" ht="15" customHeight="1">
      <c r="A6" s="10" t="s">
        <v>5</v>
      </c>
      <c r="C6" s="11"/>
    </row>
    <row r="7" ht="15" customHeight="1">
      <c r="A7" s="10" t="s">
        <v>6</v>
      </c>
      <c r="C7" s="12" t="s">
        <v>7</v>
      </c>
    </row>
    <row r="8" ht="15" customHeight="1">
      <c r="A8" s="10" t="s">
        <v>8</v>
      </c>
    </row>
    <row r="9" ht="15" customHeight="1">
      <c r="A9" s="10" t="s">
        <v>9</v>
      </c>
    </row>
    <row r="10" ht="15" customHeight="1">
      <c r="A10" s="10" t="s">
        <v>10</v>
      </c>
    </row>
    <row r="11" ht="15" customHeight="1">
      <c r="A11" s="6"/>
    </row>
    <row r="12" ht="42" customHeight="1">
      <c r="A12" s="13" t="s">
        <v>11</v>
      </c>
      <c r="D12" s="14" t="s">
        <v>12</v>
      </c>
      <c r="E12" s="15"/>
      <c r="F12" s="15"/>
      <c r="G12" s="15"/>
      <c r="H12" s="15"/>
      <c r="I12" s="15"/>
      <c r="J12" s="16"/>
    </row>
    <row r="13" ht="9.75" customHeight="1">
      <c r="A13" s="6"/>
      <c r="D13" s="17"/>
      <c r="E13" s="18"/>
      <c r="F13" s="18"/>
      <c r="G13" s="18"/>
      <c r="H13" s="18"/>
      <c r="I13" s="18"/>
      <c r="J13" s="19"/>
    </row>
    <row r="14" ht="20.25" customHeight="1">
      <c r="A14" s="20" t="s">
        <v>13</v>
      </c>
      <c r="D14" s="17"/>
      <c r="E14" s="18"/>
      <c r="F14" s="18"/>
      <c r="G14" s="18"/>
      <c r="H14" s="18"/>
      <c r="I14" s="18"/>
      <c r="J14" s="19"/>
    </row>
    <row r="15" ht="15" customHeight="1">
      <c r="A15" s="10" t="s">
        <v>14</v>
      </c>
      <c r="D15" s="21"/>
      <c r="E15" s="22"/>
      <c r="F15" s="22"/>
      <c r="G15" s="22"/>
      <c r="H15" s="22"/>
      <c r="I15" s="22"/>
      <c r="J15" s="23"/>
    </row>
    <row r="16" ht="15" customHeight="1">
      <c r="A16" s="10" t="s">
        <v>15</v>
      </c>
    </row>
    <row r="17" ht="15" customHeight="1">
      <c r="A17" s="6"/>
    </row>
    <row r="18" ht="36.75" customHeight="1">
      <c r="A18" s="13"/>
      <c r="C18" s="24" t="s">
        <v>16</v>
      </c>
      <c r="D18" s="25"/>
      <c r="E18" s="25"/>
      <c r="F18" s="25"/>
      <c r="G18" s="25"/>
      <c r="H18" s="25"/>
      <c r="I18" s="25"/>
      <c r="J18" s="25"/>
      <c r="K18" s="25"/>
    </row>
    <row r="19" ht="9.75" customHeight="1">
      <c r="A19" s="6"/>
      <c r="C19" s="25"/>
      <c r="D19" s="26"/>
      <c r="E19" s="25"/>
      <c r="F19" s="25"/>
      <c r="G19" s="25"/>
      <c r="H19" s="25"/>
      <c r="I19" s="25"/>
      <c r="J19" s="25"/>
      <c r="K19" s="25"/>
    </row>
    <row r="20" ht="15" customHeight="1">
      <c r="A20" s="10"/>
    </row>
    <row r="21" ht="15" customHeight="1">
      <c r="A21" s="10"/>
    </row>
    <row r="22" ht="15" customHeight="1">
      <c r="A22" s="10"/>
      <c r="C22" s="27" t="s">
        <v>17</v>
      </c>
      <c r="D22" s="28"/>
      <c r="E22" s="28"/>
      <c r="F22" s="28"/>
      <c r="G22" s="28"/>
      <c r="H22" s="28"/>
      <c r="I22" s="28"/>
      <c r="J22" s="28"/>
    </row>
    <row r="23" ht="15" customHeight="1">
      <c r="A23" s="10"/>
      <c r="D23" s="28"/>
      <c r="E23" s="28"/>
      <c r="F23" s="28"/>
      <c r="G23" s="28"/>
      <c r="H23" s="28"/>
      <c r="I23" s="28"/>
      <c r="J23" s="28"/>
    </row>
    <row r="24" ht="15" customHeight="1">
      <c r="A24" s="6"/>
      <c r="D24" s="28"/>
      <c r="E24" s="28"/>
      <c r="F24" s="28"/>
      <c r="G24" s="28"/>
      <c r="H24" s="28"/>
      <c r="I24" s="28"/>
      <c r="J24" s="28"/>
    </row>
    <row r="25" ht="21" customHeight="1">
      <c r="A25" s="29" t="s">
        <v>18</v>
      </c>
      <c r="C25" s="30"/>
      <c r="D25" s="27"/>
      <c r="E25" s="27"/>
      <c r="F25" s="27"/>
      <c r="G25" s="27"/>
      <c r="H25" s="27"/>
      <c r="I25" s="27"/>
      <c r="J25" s="27"/>
      <c r="K25" s="28"/>
    </row>
    <row r="26" ht="21.75" customHeight="1">
      <c r="A26" s="31" t="s">
        <v>19</v>
      </c>
      <c r="C26" s="27"/>
      <c r="D26" s="27"/>
      <c r="E26" s="27"/>
      <c r="F26" s="27"/>
      <c r="G26" s="27"/>
      <c r="H26" s="27"/>
      <c r="I26" s="27"/>
      <c r="J26" s="27"/>
      <c r="K26" s="28"/>
    </row>
    <row r="27" ht="15" customHeight="1">
      <c r="A27" s="31" t="s">
        <v>20</v>
      </c>
      <c r="C27" s="27"/>
      <c r="D27" s="27"/>
      <c r="E27" s="27"/>
      <c r="F27" s="27"/>
      <c r="G27" s="27"/>
      <c r="H27" s="27"/>
      <c r="I27" s="27"/>
      <c r="J27" s="27"/>
      <c r="K27" s="28"/>
    </row>
    <row r="28" ht="15" customHeight="1">
      <c r="A28" s="31" t="s">
        <v>21</v>
      </c>
      <c r="C28" s="27"/>
      <c r="D28" s="27"/>
      <c r="E28" s="27"/>
      <c r="F28" s="27"/>
      <c r="G28" s="27"/>
      <c r="H28" s="27"/>
      <c r="I28" s="27"/>
      <c r="J28" s="27"/>
      <c r="K28" s="28"/>
    </row>
    <row r="29" ht="15" customHeight="1">
      <c r="A29" s="6"/>
    </row>
  </sheetData>
  <mergeCells count="9">
    <mergeCell ref="C1:K1"/>
    <mergeCell ref="A1:A2"/>
    <mergeCell ref="C4:K4"/>
    <mergeCell ref="C5:K6"/>
    <mergeCell ref="C7:K8"/>
    <mergeCell ref="D12:J15"/>
    <mergeCell ref="C18:K19"/>
    <mergeCell ref="C22:K28"/>
    <mergeCell ref="C2:K2"/>
  </mergeCells>
  <printOptions horizontalCentered="1" verticalCentered="1"/>
  <pageMargins left="0.40625" right="0.40625" top="0.40625" bottom="0.40625" header="0" footer="0"/>
  <pageSetup paperSize="9" useFirstPageNumber="1"/>
  <ignoredErrors>
    <ignoredError sqref="A1:K28" evalError="1" twoDigitTextYear="1" numberStoredAsText="1" formula="1" formulaRange="1" unlockedFormula="1" emptyCellReference="1" listDataValidation="1" calculatedColumn="1"/>
  </ignoredErrors>
  <drawing r:id="rId1"/>
</worksheet>
</file>

<file path=xl/worksheets/sheet2.xml><?xml version="1.0" encoding="utf-8"?>
<worksheet xmlns:r="http://schemas.openxmlformats.org/officeDocument/2006/relationships" xmlns="http://schemas.openxmlformats.org/spreadsheetml/2006/main">
  <sheetViews>
    <sheetView tabSelected="1" showZeros="0" workbookViewId="0">
      <pane activePane="bottomLeft" state="frozen" topLeftCell="A7" ySplit="6"/>
      <selection pane="bottomLeft" activeCell="M313" sqref="M313"/>
    </sheetView>
  </sheetViews>
  <sheetFormatPr defaultColWidth="10" defaultRowHeight="15" customHeight="1"/>
  <cols>
    <col min="1" max="1" width="15" style="32" customWidth="1"/>
    <col min="2" max="2" style="32" hidden="1" customWidth="1"/>
    <col min="3" max="3" width="45.83203" style="32" customWidth="1"/>
    <col min="4" max="4" width="9.332031" style="32" customWidth="1"/>
    <col min="5" max="5" width="14.33203" style="32" hidden="1" customWidth="1"/>
    <col min="6" max="6" width="14.16406" style="32" customWidth="1"/>
    <col min="7" max="7" width="10.33203" style="33" customWidth="1"/>
    <col min="8" max="8" width="10.83203" style="32" hidden="1" customWidth="1"/>
    <col min="9" max="9" width="12" style="33" customWidth="1"/>
    <col min="10" max="12" style="33" hidden="1" customWidth="1"/>
    <col min="13" max="13" width="18.16406" style="32" customWidth="1"/>
    <col min="14" max="14" style="33" hidden="1" customWidth="1"/>
  </cols>
  <sheetData>
    <row r="1" ht="18.75" customHeight="1">
      <c r="A1" s="34" t="s">
        <v>22</v>
      </c>
      <c r="B1" s="35"/>
      <c r="C1" s="35"/>
      <c r="D1" s="35"/>
      <c r="E1" s="35"/>
      <c r="F1" s="35"/>
      <c r="G1" s="35"/>
      <c r="H1" s="35"/>
      <c r="I1" s="35"/>
      <c r="J1" s="35"/>
      <c r="K1" s="35"/>
      <c r="L1" s="35"/>
      <c r="M1" s="36"/>
      <c r="N1" s="37"/>
    </row>
    <row r="2" ht="24" customHeight="1">
      <c r="A2" s="38" t="s">
        <v>1</v>
      </c>
      <c r="B2" s="39"/>
      <c r="C2" s="39"/>
      <c r="D2" s="39"/>
      <c r="E2" s="39"/>
      <c r="F2" s="39"/>
      <c r="G2" s="39"/>
      <c r="H2" s="39"/>
      <c r="I2" s="39"/>
      <c r="J2" s="39"/>
      <c r="K2" s="39"/>
      <c r="L2" s="39"/>
      <c r="M2" s="40"/>
      <c r="N2" s="41"/>
    </row>
    <row r="3" ht="25.5" customHeight="1">
      <c r="A3" s="42" t="s">
        <v>4</v>
      </c>
      <c r="B3" s="43"/>
      <c r="C3" s="43"/>
      <c r="D3" s="43"/>
      <c r="E3" s="43"/>
      <c r="F3" s="43"/>
      <c r="G3" s="43"/>
      <c r="H3" s="43"/>
      <c r="I3" s="43"/>
      <c r="J3" s="43"/>
      <c r="K3" s="43"/>
      <c r="L3" s="43"/>
      <c r="M3" s="44"/>
      <c r="N3" s="45"/>
    </row>
    <row r="4" ht="20.25" customHeight="1">
      <c r="A4" s="46" t="s">
        <v>7</v>
      </c>
      <c r="B4" s="47"/>
      <c r="C4" s="47"/>
      <c r="D4" s="47"/>
      <c r="E4" s="47"/>
      <c r="F4" s="47"/>
      <c r="G4" s="47"/>
      <c r="H4" s="47"/>
      <c r="I4" s="47"/>
      <c r="J4" s="47"/>
      <c r="K4" s="47"/>
      <c r="L4" s="47"/>
      <c r="M4" s="48"/>
      <c r="N4" s="41"/>
    </row>
    <row r="5" ht="15" customHeight="1">
      <c r="A5" s="49" t="s">
        <v>23</v>
      </c>
      <c r="B5" s="50"/>
      <c r="C5" s="50"/>
      <c r="D5" s="50"/>
      <c r="E5" s="50"/>
      <c r="F5" s="50"/>
      <c r="G5" s="50"/>
      <c r="H5" s="50"/>
      <c r="I5" s="50"/>
      <c r="J5" s="50"/>
      <c r="K5" s="50"/>
      <c r="L5" s="50"/>
      <c r="M5" s="51"/>
      <c r="N5" s="41"/>
    </row>
    <row r="6" ht="23.25" customHeight="1">
      <c r="A6" s="52"/>
      <c r="B6" s="53"/>
      <c r="C6" s="53"/>
      <c r="D6" s="53"/>
      <c r="E6" s="53"/>
      <c r="F6" s="53"/>
      <c r="G6" s="53"/>
      <c r="H6" s="53"/>
      <c r="I6" s="53"/>
      <c r="J6" s="53"/>
      <c r="K6" s="53"/>
      <c r="L6" s="53"/>
      <c r="M6" s="54"/>
      <c r="N6" s="41"/>
    </row>
    <row r="7" ht="30" customHeight="1">
      <c r="A7" s="55" t="s">
        <v>24</v>
      </c>
      <c r="B7" s="56"/>
      <c r="C7" s="56"/>
      <c r="D7" s="56"/>
      <c r="E7" s="56"/>
      <c r="F7" s="56"/>
      <c r="G7" s="56"/>
      <c r="H7" s="56"/>
      <c r="I7" s="56"/>
      <c r="J7" s="56"/>
      <c r="K7" s="56"/>
      <c r="L7" s="56"/>
      <c r="M7" s="57"/>
      <c r="N7" s="58"/>
    </row>
    <row r="8" ht="15" customHeight="1">
      <c r="A8" s="59" t="s">
        <v>25</v>
      </c>
      <c r="B8" s="60"/>
      <c r="C8" s="60"/>
      <c r="D8" s="60"/>
      <c r="E8" s="60"/>
      <c r="F8" s="60"/>
      <c r="G8" s="60"/>
      <c r="H8" s="60"/>
      <c r="I8" s="60"/>
      <c r="J8" s="60"/>
      <c r="K8" s="60"/>
      <c r="L8" s="60"/>
      <c r="M8" s="61"/>
      <c r="N8" s="41"/>
    </row>
    <row r="9" ht="14.25" customHeight="1">
      <c r="A9" s="62" t="s">
        <v>26</v>
      </c>
      <c r="B9" s="63"/>
      <c r="C9" s="63"/>
      <c r="D9" s="63"/>
      <c r="E9" s="63"/>
      <c r="F9" s="63"/>
      <c r="G9" s="63"/>
      <c r="H9" s="63"/>
      <c r="I9" s="63"/>
      <c r="J9" s="63"/>
      <c r="K9" s="63"/>
      <c r="L9" s="63"/>
      <c r="M9" s="64"/>
      <c r="N9" s="41"/>
    </row>
    <row r="10" ht="28.5" customHeight="1">
      <c r="A10" s="65" t="s">
        <v>27</v>
      </c>
      <c r="B10" s="66" t="s">
        <v>28</v>
      </c>
      <c r="C10" s="67" t="s">
        <v>29</v>
      </c>
      <c r="D10" s="67" t="s">
        <v>30</v>
      </c>
      <c r="F10" s="67" t="s">
        <v>31</v>
      </c>
      <c r="G10" s="67" t="s">
        <v>32</v>
      </c>
      <c r="H10" s="67" t="s">
        <v>33</v>
      </c>
      <c r="I10" s="67" t="s">
        <v>34</v>
      </c>
      <c r="M10" s="68" t="s">
        <v>35</v>
      </c>
      <c r="N10" s="69"/>
    </row>
    <row r="11" ht="24" customHeight="1">
      <c r="A11" s="70" t="s">
        <v>36</v>
      </c>
      <c r="B11" s="71"/>
      <c r="C11" s="72" t="s">
        <v>37</v>
      </c>
      <c r="D11" s="73"/>
      <c r="E11" s="74"/>
      <c r="F11" s="74"/>
      <c r="G11" s="75"/>
      <c r="H11" s="74"/>
      <c r="I11" s="75"/>
      <c r="J11" s="75"/>
      <c r="K11" s="75"/>
      <c r="L11" s="75"/>
      <c r="M11" s="76"/>
      <c r="N11" s="77"/>
    </row>
    <row r="12" ht="14.25" customHeight="1">
      <c r="A12" s="78"/>
      <c r="B12" s="79"/>
      <c r="C12" s="80"/>
      <c r="D12" s="73"/>
      <c r="E12" s="74"/>
      <c r="F12" s="74"/>
      <c r="G12" s="75"/>
      <c r="H12" s="74"/>
      <c r="I12" s="75"/>
      <c r="J12" s="75"/>
      <c r="K12" s="75"/>
      <c r="L12" s="75"/>
      <c r="M12" s="76"/>
      <c r="N12" s="77"/>
    </row>
    <row r="13" ht="21" customHeight="1">
      <c r="A13" s="81" t="s">
        <v>38</v>
      </c>
      <c r="B13" s="82"/>
      <c r="C13" s="83" t="s">
        <v>39</v>
      </c>
      <c r="D13" s="73"/>
      <c r="E13" s="74"/>
      <c r="F13" s="74"/>
      <c r="G13" s="75"/>
      <c r="H13" s="74"/>
      <c r="I13" s="75"/>
      <c r="J13" s="75"/>
      <c r="K13" s="75"/>
      <c r="L13" s="75"/>
      <c r="M13" s="76"/>
      <c r="N13" s="77"/>
    </row>
    <row r="14" ht="14.25" customHeight="1">
      <c r="A14" s="84"/>
      <c r="B14" s="85"/>
      <c r="C14" s="86"/>
      <c r="D14" s="73"/>
      <c r="E14" s="74"/>
      <c r="F14" s="74"/>
      <c r="G14" s="75"/>
      <c r="H14" s="74"/>
      <c r="I14" s="75"/>
      <c r="J14" s="75"/>
      <c r="K14" s="75"/>
      <c r="L14" s="75"/>
      <c r="M14" s="76"/>
      <c r="N14" s="77"/>
    </row>
    <row r="15" ht="16.5" customHeight="1">
      <c r="A15" s="87" t="s">
        <v>40</v>
      </c>
      <c r="B15" s="88"/>
      <c r="C15" s="89" t="s">
        <v>41</v>
      </c>
      <c r="D15" s="73"/>
      <c r="E15" s="74"/>
      <c r="F15" s="74"/>
      <c r="G15" s="75"/>
      <c r="H15" s="74"/>
      <c r="I15" s="75"/>
      <c r="J15" s="75"/>
      <c r="K15" s="75"/>
      <c r="L15" s="75"/>
      <c r="M15" s="76"/>
      <c r="N15" s="77"/>
    </row>
    <row r="16" hidden="1" ht="46.5" customHeight="1">
      <c r="A16" s="90"/>
      <c r="B16" s="32"/>
      <c r="C16" s="91" t="s">
        <v>42</v>
      </c>
      <c r="D16" s="32"/>
      <c r="E16" s="32"/>
      <c r="F16" s="32"/>
      <c r="G16" s="33"/>
      <c r="H16" s="32"/>
      <c r="I16" s="33"/>
      <c r="J16" s="33"/>
      <c r="K16" s="33"/>
      <c r="L16" s="33"/>
      <c r="M16" s="32"/>
      <c r="N16" s="33"/>
    </row>
    <row r="17" hidden="1" ht="27" customHeight="1">
      <c r="A17" s="90"/>
      <c r="B17" s="32"/>
      <c r="C17" s="91" t="s">
        <v>43</v>
      </c>
      <c r="D17" s="32"/>
      <c r="E17" s="32"/>
      <c r="F17" s="32"/>
      <c r="G17" s="33"/>
      <c r="H17" s="32"/>
      <c r="I17" s="33"/>
      <c r="J17" s="33"/>
      <c r="K17" s="33"/>
      <c r="L17" s="33"/>
      <c r="M17" s="32"/>
      <c r="N17" s="33"/>
    </row>
    <row r="18" hidden="1" ht="17.25" customHeight="1">
      <c r="A18" s="90"/>
      <c r="B18" s="32"/>
      <c r="C18" s="91" t="s">
        <v>44</v>
      </c>
      <c r="D18" s="32"/>
      <c r="E18" s="32"/>
      <c r="F18" s="32"/>
      <c r="G18" s="33"/>
      <c r="H18" s="32"/>
      <c r="I18" s="33"/>
      <c r="J18" s="33"/>
      <c r="K18" s="33"/>
      <c r="L18" s="33"/>
      <c r="M18" s="32"/>
      <c r="N18" s="33"/>
    </row>
    <row r="19" hidden="1" ht="17.25" customHeight="1">
      <c r="A19" s="90"/>
      <c r="B19" s="32"/>
      <c r="C19" s="91" t="s">
        <v>45</v>
      </c>
      <c r="D19" s="32"/>
      <c r="E19" s="32"/>
      <c r="F19" s="32"/>
      <c r="G19" s="33"/>
      <c r="H19" s="32"/>
      <c r="I19" s="33"/>
      <c r="J19" s="33"/>
      <c r="K19" s="33"/>
      <c r="L19" s="33"/>
      <c r="M19" s="32"/>
      <c r="N19" s="33"/>
    </row>
    <row r="20" hidden="1" ht="17.25" customHeight="1">
      <c r="A20" s="90"/>
      <c r="B20" s="32"/>
      <c r="C20" s="91" t="s">
        <v>46</v>
      </c>
      <c r="D20" s="32"/>
      <c r="E20" s="32"/>
      <c r="F20" s="32"/>
      <c r="G20" s="33"/>
      <c r="H20" s="32"/>
      <c r="I20" s="33"/>
      <c r="J20" s="33"/>
      <c r="K20" s="33"/>
      <c r="L20" s="33"/>
      <c r="M20" s="32"/>
      <c r="N20" s="33"/>
    </row>
    <row r="21" hidden="1" ht="17.25" customHeight="1">
      <c r="A21" s="90"/>
      <c r="B21" s="32"/>
      <c r="C21" s="91" t="s">
        <v>47</v>
      </c>
      <c r="D21" s="32"/>
      <c r="E21" s="32"/>
      <c r="F21" s="32"/>
      <c r="G21" s="33"/>
      <c r="H21" s="32"/>
      <c r="I21" s="33"/>
      <c r="J21" s="33"/>
      <c r="K21" s="33"/>
      <c r="L21" s="33"/>
      <c r="M21" s="32"/>
      <c r="N21" s="33"/>
    </row>
    <row r="22" hidden="1" ht="56.25" customHeight="1">
      <c r="A22" s="90"/>
      <c r="B22" s="32"/>
      <c r="C22" s="91" t="s">
        <v>48</v>
      </c>
      <c r="D22" s="32"/>
      <c r="E22" s="32"/>
      <c r="F22" s="32"/>
      <c r="G22" s="33"/>
      <c r="H22" s="32"/>
      <c r="I22" s="33"/>
      <c r="J22" s="33"/>
      <c r="K22" s="33"/>
      <c r="L22" s="33"/>
      <c r="M22" s="32"/>
      <c r="N22" s="33"/>
    </row>
    <row r="23" hidden="1" ht="56.25" customHeight="1">
      <c r="A23" s="90"/>
      <c r="B23" s="32"/>
      <c r="C23" s="91" t="s">
        <v>49</v>
      </c>
      <c r="D23" s="32"/>
      <c r="E23" s="32"/>
      <c r="F23" s="32"/>
      <c r="G23" s="33"/>
      <c r="H23" s="32"/>
      <c r="I23" s="33"/>
      <c r="J23" s="33"/>
      <c r="K23" s="33"/>
      <c r="L23" s="33"/>
      <c r="M23" s="32"/>
      <c r="N23" s="33"/>
    </row>
    <row r="24" hidden="1" ht="75.75" customHeight="1">
      <c r="A24" s="90"/>
      <c r="B24" s="32"/>
      <c r="C24" s="91" t="s">
        <v>50</v>
      </c>
      <c r="D24" s="32"/>
      <c r="E24" s="32"/>
      <c r="F24" s="32"/>
      <c r="G24" s="33"/>
      <c r="H24" s="32"/>
      <c r="I24" s="33"/>
      <c r="J24" s="33"/>
      <c r="K24" s="33"/>
      <c r="L24" s="33"/>
      <c r="M24" s="32"/>
      <c r="N24" s="33"/>
    </row>
    <row r="25" hidden="1" ht="66" customHeight="1">
      <c r="A25" s="90"/>
      <c r="B25" s="32"/>
      <c r="C25" s="91" t="s">
        <v>51</v>
      </c>
      <c r="D25" s="32"/>
      <c r="E25" s="32"/>
      <c r="F25" s="32"/>
      <c r="G25" s="33"/>
      <c r="H25" s="32"/>
      <c r="I25" s="33"/>
      <c r="J25" s="33"/>
      <c r="K25" s="33"/>
      <c r="L25" s="33"/>
      <c r="M25" s="32"/>
      <c r="N25" s="33"/>
    </row>
    <row r="26" hidden="1" ht="56.25" customHeight="1">
      <c r="A26" s="90"/>
      <c r="B26" s="32"/>
      <c r="C26" s="91" t="s">
        <v>52</v>
      </c>
      <c r="D26" s="32"/>
      <c r="E26" s="32"/>
      <c r="F26" s="32"/>
      <c r="G26" s="33"/>
      <c r="H26" s="32"/>
      <c r="I26" s="33"/>
      <c r="J26" s="33"/>
      <c r="K26" s="33"/>
      <c r="L26" s="33"/>
      <c r="M26" s="32"/>
      <c r="N26" s="33"/>
    </row>
    <row r="27" ht="14.25" customHeight="1">
      <c r="A27" s="84"/>
      <c r="B27" s="85"/>
      <c r="C27" s="86"/>
      <c r="D27" s="73"/>
      <c r="E27" s="74"/>
      <c r="F27" s="74"/>
      <c r="G27" s="75"/>
      <c r="H27" s="74"/>
      <c r="I27" s="75"/>
      <c r="J27" s="75"/>
      <c r="K27" s="75"/>
      <c r="L27" s="75"/>
      <c r="M27" s="76"/>
      <c r="N27" s="77"/>
    </row>
    <row r="28" ht="16.5" customHeight="1">
      <c r="A28" s="92" t="s">
        <v>53</v>
      </c>
      <c r="B28" s="93"/>
      <c r="C28" s="94" t="s">
        <v>54</v>
      </c>
      <c r="D28" s="95" t="s">
        <v>55</v>
      </c>
      <c r="E28" s="96"/>
      <c r="F28" s="96">
        <v>1</v>
      </c>
      <c r="G28" s="97"/>
      <c r="H28" s="96">
        <v>1</v>
      </c>
      <c r="I28" s="98"/>
      <c r="J28" s="99"/>
      <c r="K28" s="98"/>
      <c r="L28" s="98"/>
      <c r="M28" s="100">
        <f>IF(ISNUMBER($K28),IF(ISNUMBER($G28),ROUND($K28*$G28,2),ROUND($K28*$F28,2)),IF(ISNUMBER($G28),ROUND($I28*$G28,2),ROUND($I28*$F28,2)))</f>
        <v>0</v>
      </c>
      <c r="N28" s="77"/>
    </row>
    <row r="29" hidden="1" ht="27" customHeight="1">
      <c r="A29" s="90"/>
      <c r="B29" s="32"/>
      <c r="C29" s="91" t="s">
        <v>56</v>
      </c>
      <c r="D29" s="32"/>
      <c r="E29" s="32"/>
      <c r="F29" s="32"/>
      <c r="G29" s="33"/>
      <c r="H29" s="32"/>
      <c r="I29" s="33"/>
      <c r="J29" s="33"/>
      <c r="K29" s="33"/>
      <c r="L29" s="33"/>
      <c r="M29" s="32"/>
      <c r="N29" s="33"/>
    </row>
    <row r="30" hidden="1" ht="46.5" customHeight="1">
      <c r="A30" s="90"/>
      <c r="B30" s="32"/>
      <c r="C30" s="91" t="s">
        <v>57</v>
      </c>
      <c r="D30" s="32"/>
      <c r="E30" s="32"/>
      <c r="F30" s="32"/>
      <c r="G30" s="33"/>
      <c r="H30" s="32"/>
      <c r="I30" s="33"/>
      <c r="J30" s="33"/>
      <c r="K30" s="33"/>
      <c r="L30" s="33"/>
      <c r="M30" s="32"/>
      <c r="N30" s="33"/>
    </row>
    <row r="31" hidden="1" ht="27" customHeight="1">
      <c r="A31" s="90"/>
      <c r="B31" s="32"/>
      <c r="C31" s="91" t="s">
        <v>58</v>
      </c>
      <c r="D31" s="32"/>
      <c r="E31" s="32"/>
      <c r="F31" s="32"/>
      <c r="G31" s="33"/>
      <c r="H31" s="32"/>
      <c r="I31" s="33"/>
      <c r="J31" s="33"/>
      <c r="K31" s="33"/>
      <c r="L31" s="33"/>
      <c r="M31" s="32"/>
      <c r="N31" s="33"/>
    </row>
    <row r="32" hidden="1" ht="36.75" customHeight="1">
      <c r="A32" s="90"/>
      <c r="B32" s="32"/>
      <c r="C32" s="91" t="s">
        <v>59</v>
      </c>
      <c r="D32" s="32"/>
      <c r="E32" s="32"/>
      <c r="F32" s="32"/>
      <c r="G32" s="33"/>
      <c r="H32" s="32"/>
      <c r="I32" s="33"/>
      <c r="J32" s="33"/>
      <c r="K32" s="33"/>
      <c r="L32" s="33"/>
      <c r="M32" s="32"/>
      <c r="N32" s="33"/>
    </row>
    <row r="33" hidden="1" ht="15" customHeight="1">
      <c r="A33" s="90"/>
      <c r="B33" s="32"/>
      <c r="C33" s="91"/>
      <c r="D33" s="32"/>
      <c r="E33" s="32"/>
      <c r="F33" s="32"/>
      <c r="G33" s="33"/>
      <c r="H33" s="32"/>
      <c r="I33" s="33"/>
      <c r="J33" s="33"/>
      <c r="K33" s="33"/>
      <c r="L33" s="33"/>
      <c r="M33" s="32"/>
      <c r="N33" s="33"/>
    </row>
    <row r="34" hidden="1" ht="66" customHeight="1">
      <c r="A34" s="90"/>
      <c r="B34" s="32"/>
      <c r="C34" s="91" t="s">
        <v>60</v>
      </c>
      <c r="D34" s="32"/>
      <c r="E34" s="32"/>
      <c r="F34" s="32"/>
      <c r="G34" s="33"/>
      <c r="H34" s="32"/>
      <c r="I34" s="33"/>
      <c r="J34" s="33"/>
      <c r="K34" s="33"/>
      <c r="L34" s="33"/>
      <c r="M34" s="32"/>
      <c r="N34" s="33"/>
    </row>
    <row r="35" hidden="1" ht="15" customHeight="1">
      <c r="A35" s="90"/>
      <c r="B35" s="32"/>
      <c r="C35" s="91"/>
      <c r="D35" s="32"/>
      <c r="E35" s="32"/>
      <c r="F35" s="32"/>
      <c r="G35" s="33"/>
      <c r="H35" s="32"/>
      <c r="I35" s="33"/>
      <c r="J35" s="33"/>
      <c r="K35" s="33"/>
      <c r="L35" s="33"/>
      <c r="M35" s="32"/>
      <c r="N35" s="33"/>
    </row>
    <row r="36" hidden="1" ht="36.75" customHeight="1">
      <c r="A36" s="90"/>
      <c r="B36" s="32"/>
      <c r="C36" s="91" t="s">
        <v>61</v>
      </c>
      <c r="D36" s="32"/>
      <c r="E36" s="32"/>
      <c r="F36" s="32"/>
      <c r="G36" s="33"/>
      <c r="H36" s="32"/>
      <c r="I36" s="33"/>
      <c r="J36" s="33"/>
      <c r="K36" s="33"/>
      <c r="L36" s="33"/>
      <c r="M36" s="32"/>
      <c r="N36" s="33"/>
    </row>
    <row r="37" hidden="1" ht="15" customHeight="1">
      <c r="A37" s="90"/>
      <c r="B37" s="32"/>
      <c r="C37" s="91"/>
      <c r="D37" s="32"/>
      <c r="E37" s="32"/>
      <c r="F37" s="32"/>
      <c r="G37" s="33"/>
      <c r="H37" s="32"/>
      <c r="I37" s="33"/>
      <c r="J37" s="33"/>
      <c r="K37" s="33"/>
      <c r="L37" s="33"/>
      <c r="M37" s="32"/>
      <c r="N37" s="33"/>
    </row>
    <row r="38" hidden="1" ht="17.25" customHeight="1">
      <c r="A38" s="90"/>
      <c r="B38" s="32"/>
      <c r="C38" s="91" t="s">
        <v>62</v>
      </c>
      <c r="D38" s="32"/>
      <c r="E38" s="32"/>
      <c r="F38" s="32"/>
      <c r="G38" s="33"/>
      <c r="H38" s="32"/>
      <c r="I38" s="33"/>
      <c r="J38" s="33"/>
      <c r="K38" s="33"/>
      <c r="L38" s="33"/>
      <c r="M38" s="32"/>
      <c r="N38" s="33"/>
    </row>
    <row r="39" ht="14.25" customHeight="1">
      <c r="A39" s="84"/>
      <c r="B39" s="85"/>
      <c r="C39" s="80"/>
      <c r="D39" s="73"/>
      <c r="E39" s="74"/>
      <c r="F39" s="74"/>
      <c r="G39" s="75"/>
      <c r="H39" s="74"/>
      <c r="I39" s="75"/>
      <c r="J39" s="75"/>
      <c r="K39" s="75"/>
      <c r="L39" s="75"/>
      <c r="M39" s="76"/>
      <c r="N39" s="77"/>
    </row>
    <row r="40" ht="31.5" customHeight="1">
      <c r="A40" s="101" t="s">
        <v>63</v>
      </c>
      <c r="B40" s="102"/>
      <c r="C40" s="102"/>
      <c r="D40" s="102"/>
      <c r="E40" s="102"/>
      <c r="F40" s="102"/>
      <c r="G40" s="102"/>
      <c r="H40" s="102"/>
      <c r="I40" s="102"/>
      <c r="J40" s="33"/>
      <c r="K40" s="33"/>
      <c r="L40" s="33"/>
      <c r="M40" s="103">
        <f>M$28</f>
        <v>0</v>
      </c>
      <c r="N40" s="104"/>
    </row>
    <row r="41" ht="16.5" customHeight="1">
      <c r="A41" s="87" t="s">
        <v>64</v>
      </c>
      <c r="B41" s="88"/>
      <c r="C41" s="89" t="s">
        <v>65</v>
      </c>
      <c r="D41" s="95" t="s">
        <v>66</v>
      </c>
      <c r="E41" s="96"/>
      <c r="F41" s="96">
        <v>0</v>
      </c>
      <c r="G41" s="97"/>
      <c r="H41" s="96">
        <v>1</v>
      </c>
      <c r="I41" s="98"/>
      <c r="J41" s="99"/>
      <c r="K41" s="98"/>
      <c r="L41" s="98"/>
      <c r="M41" s="100">
        <f>IF(ISNUMBER($K41),IF(ISNUMBER($G41),ROUND($K41*$G41,2),ROUND($K41*$F41,2)),IF(ISNUMBER($G41),ROUND($I41*$G41,2),ROUND($I41*$F41,2)))</f>
        <v>0</v>
      </c>
      <c r="N41" s="77"/>
    </row>
    <row r="42" hidden="1" ht="27" customHeight="1">
      <c r="A42" s="90"/>
      <c r="B42" s="32"/>
      <c r="C42" s="91" t="s">
        <v>67</v>
      </c>
      <c r="D42" s="32"/>
      <c r="E42" s="32"/>
      <c r="F42" s="32"/>
      <c r="G42" s="33"/>
      <c r="H42" s="32"/>
      <c r="I42" s="33"/>
      <c r="J42" s="33"/>
      <c r="K42" s="33"/>
      <c r="L42" s="33"/>
      <c r="M42" s="32"/>
      <c r="N42" s="33"/>
    </row>
    <row r="43" hidden="1" ht="27" customHeight="1">
      <c r="A43" s="90"/>
      <c r="B43" s="32"/>
      <c r="C43" s="91" t="s">
        <v>68</v>
      </c>
      <c r="D43" s="32"/>
      <c r="E43" s="32"/>
      <c r="F43" s="32"/>
      <c r="G43" s="33"/>
      <c r="H43" s="32"/>
      <c r="I43" s="33"/>
      <c r="J43" s="33"/>
      <c r="K43" s="33"/>
      <c r="L43" s="33"/>
      <c r="M43" s="32"/>
      <c r="N43" s="33"/>
    </row>
    <row r="44" hidden="1" ht="56.25" customHeight="1">
      <c r="A44" s="90"/>
      <c r="B44" s="32"/>
      <c r="C44" s="91" t="s">
        <v>69</v>
      </c>
      <c r="D44" s="32"/>
      <c r="E44" s="32"/>
      <c r="F44" s="32"/>
      <c r="G44" s="33"/>
      <c r="H44" s="32"/>
      <c r="I44" s="33"/>
      <c r="J44" s="33"/>
      <c r="K44" s="33"/>
      <c r="L44" s="33"/>
      <c r="M44" s="32"/>
      <c r="N44" s="33"/>
    </row>
    <row r="45" hidden="1" ht="17.25" customHeight="1">
      <c r="A45" s="90"/>
      <c r="B45" s="32"/>
      <c r="C45" s="91" t="s">
        <v>70</v>
      </c>
      <c r="D45" s="32"/>
      <c r="E45" s="32"/>
      <c r="F45" s="32"/>
      <c r="G45" s="33"/>
      <c r="H45" s="32"/>
      <c r="I45" s="33"/>
      <c r="J45" s="33"/>
      <c r="K45" s="33"/>
      <c r="L45" s="33"/>
      <c r="M45" s="32"/>
      <c r="N45" s="33"/>
    </row>
    <row r="46" hidden="1" ht="27" customHeight="1">
      <c r="A46" s="90"/>
      <c r="B46" s="32"/>
      <c r="C46" s="91" t="s">
        <v>71</v>
      </c>
      <c r="D46" s="32"/>
      <c r="E46" s="32"/>
      <c r="F46" s="32"/>
      <c r="G46" s="33"/>
      <c r="H46" s="32"/>
      <c r="I46" s="33"/>
      <c r="J46" s="33"/>
      <c r="K46" s="33"/>
      <c r="L46" s="33"/>
      <c r="M46" s="32"/>
      <c r="N46" s="33"/>
    </row>
    <row r="47" hidden="1" ht="27" customHeight="1">
      <c r="A47" s="90"/>
      <c r="B47" s="32"/>
      <c r="C47" s="91" t="s">
        <v>72</v>
      </c>
      <c r="D47" s="32"/>
      <c r="E47" s="32"/>
      <c r="F47" s="32"/>
      <c r="G47" s="33"/>
      <c r="H47" s="32"/>
      <c r="I47" s="33"/>
      <c r="J47" s="33"/>
      <c r="K47" s="33"/>
      <c r="L47" s="33"/>
      <c r="M47" s="32"/>
      <c r="N47" s="33"/>
    </row>
    <row r="48" hidden="1" ht="36.75" customHeight="1">
      <c r="A48" s="90"/>
      <c r="B48" s="32"/>
      <c r="C48" s="91" t="s">
        <v>73</v>
      </c>
      <c r="D48" s="32"/>
      <c r="E48" s="32"/>
      <c r="F48" s="32"/>
      <c r="G48" s="33"/>
      <c r="H48" s="32"/>
      <c r="I48" s="33"/>
      <c r="J48" s="33"/>
      <c r="K48" s="33"/>
      <c r="L48" s="33"/>
      <c r="M48" s="32"/>
      <c r="N48" s="33"/>
    </row>
    <row r="49" hidden="1" ht="36.75" customHeight="1">
      <c r="A49" s="90"/>
      <c r="B49" s="32"/>
      <c r="C49" s="91" t="s">
        <v>74</v>
      </c>
      <c r="D49" s="32"/>
      <c r="E49" s="32"/>
      <c r="F49" s="32"/>
      <c r="G49" s="33"/>
      <c r="H49" s="32"/>
      <c r="I49" s="33"/>
      <c r="J49" s="33"/>
      <c r="K49" s="33"/>
      <c r="L49" s="33"/>
      <c r="M49" s="32"/>
      <c r="N49" s="33"/>
    </row>
    <row r="50" hidden="1" ht="27" customHeight="1">
      <c r="A50" s="90"/>
      <c r="B50" s="32"/>
      <c r="C50" s="91" t="s">
        <v>75</v>
      </c>
      <c r="D50" s="32"/>
      <c r="E50" s="32"/>
      <c r="F50" s="32"/>
      <c r="G50" s="33"/>
      <c r="H50" s="32"/>
      <c r="I50" s="33"/>
      <c r="J50" s="33"/>
      <c r="K50" s="33"/>
      <c r="L50" s="33"/>
      <c r="M50" s="32"/>
      <c r="N50" s="33"/>
    </row>
    <row r="51" hidden="1" ht="17.25" customHeight="1">
      <c r="A51" s="90"/>
      <c r="B51" s="32"/>
      <c r="C51" s="91" t="s">
        <v>76</v>
      </c>
      <c r="D51" s="32"/>
      <c r="E51" s="32"/>
      <c r="F51" s="32"/>
      <c r="G51" s="33"/>
      <c r="H51" s="32"/>
      <c r="I51" s="33"/>
      <c r="J51" s="33"/>
      <c r="K51" s="33"/>
      <c r="L51" s="33"/>
      <c r="M51" s="32"/>
      <c r="N51" s="33"/>
    </row>
    <row r="52" hidden="1" ht="17.25" customHeight="1">
      <c r="A52" s="90"/>
      <c r="B52" s="32"/>
      <c r="C52" s="91" t="s">
        <v>77</v>
      </c>
      <c r="D52" s="32"/>
      <c r="E52" s="32"/>
      <c r="F52" s="32"/>
      <c r="G52" s="33"/>
      <c r="H52" s="32"/>
      <c r="I52" s="33"/>
      <c r="J52" s="33"/>
      <c r="K52" s="33"/>
      <c r="L52" s="33"/>
      <c r="M52" s="32"/>
      <c r="N52" s="33"/>
    </row>
    <row r="53" hidden="1" ht="17.25" customHeight="1">
      <c r="A53" s="90"/>
      <c r="B53" s="32"/>
      <c r="C53" s="91" t="s">
        <v>78</v>
      </c>
      <c r="D53" s="32"/>
      <c r="E53" s="32"/>
      <c r="F53" s="32"/>
      <c r="G53" s="33"/>
      <c r="H53" s="32"/>
      <c r="I53" s="33"/>
      <c r="J53" s="33"/>
      <c r="K53" s="33"/>
      <c r="L53" s="33"/>
      <c r="M53" s="32"/>
      <c r="N53" s="33"/>
    </row>
    <row r="54" hidden="1" ht="17.25" customHeight="1">
      <c r="A54" s="90"/>
      <c r="B54" s="32"/>
      <c r="C54" s="91" t="s">
        <v>79</v>
      </c>
      <c r="D54" s="32"/>
      <c r="E54" s="32"/>
      <c r="F54" s="32"/>
      <c r="G54" s="33"/>
      <c r="H54" s="32"/>
      <c r="I54" s="33"/>
      <c r="J54" s="33"/>
      <c r="K54" s="33"/>
      <c r="L54" s="33"/>
      <c r="M54" s="32"/>
      <c r="N54" s="33"/>
    </row>
    <row r="55" hidden="1" ht="17.25" customHeight="1">
      <c r="A55" s="90"/>
      <c r="B55" s="32"/>
      <c r="C55" s="91" t="s">
        <v>80</v>
      </c>
      <c r="D55" s="32"/>
      <c r="E55" s="32"/>
      <c r="F55" s="32"/>
      <c r="G55" s="33"/>
      <c r="H55" s="32"/>
      <c r="I55" s="33"/>
      <c r="J55" s="33"/>
      <c r="K55" s="33"/>
      <c r="L55" s="33"/>
      <c r="M55" s="32"/>
      <c r="N55" s="33"/>
    </row>
    <row r="56" hidden="1" ht="27" customHeight="1">
      <c r="A56" s="90"/>
      <c r="B56" s="32"/>
      <c r="C56" s="91" t="s">
        <v>81</v>
      </c>
      <c r="D56" s="32"/>
      <c r="E56" s="32"/>
      <c r="F56" s="32"/>
      <c r="G56" s="33"/>
      <c r="H56" s="32"/>
      <c r="I56" s="33"/>
      <c r="J56" s="33"/>
      <c r="K56" s="33"/>
      <c r="L56" s="33"/>
      <c r="M56" s="32"/>
      <c r="N56" s="33"/>
    </row>
    <row r="57" hidden="1" ht="17.25" customHeight="1">
      <c r="A57" s="90"/>
      <c r="B57" s="32"/>
      <c r="C57" s="91" t="s">
        <v>82</v>
      </c>
      <c r="D57" s="32"/>
      <c r="E57" s="32"/>
      <c r="F57" s="32"/>
      <c r="G57" s="33"/>
      <c r="H57" s="32"/>
      <c r="I57" s="33"/>
      <c r="J57" s="33"/>
      <c r="K57" s="33"/>
      <c r="L57" s="33"/>
      <c r="M57" s="32"/>
      <c r="N57" s="33"/>
    </row>
    <row r="58" hidden="1" ht="17.25" customHeight="1">
      <c r="A58" s="90"/>
      <c r="B58" s="32"/>
      <c r="C58" s="91" t="s">
        <v>83</v>
      </c>
      <c r="D58" s="32"/>
      <c r="E58" s="32"/>
      <c r="F58" s="32"/>
      <c r="G58" s="33"/>
      <c r="H58" s="32"/>
      <c r="I58" s="33"/>
      <c r="J58" s="33"/>
      <c r="K58" s="33"/>
      <c r="L58" s="33"/>
      <c r="M58" s="32"/>
      <c r="N58" s="33"/>
    </row>
    <row r="59" hidden="1" ht="17.25" customHeight="1">
      <c r="A59" s="90"/>
      <c r="B59" s="32"/>
      <c r="C59" s="91" t="s">
        <v>84</v>
      </c>
      <c r="D59" s="32"/>
      <c r="E59" s="32"/>
      <c r="F59" s="32"/>
      <c r="G59" s="33"/>
      <c r="H59" s="32"/>
      <c r="I59" s="33"/>
      <c r="J59" s="33"/>
      <c r="K59" s="33"/>
      <c r="L59" s="33"/>
      <c r="M59" s="32"/>
      <c r="N59" s="33"/>
    </row>
    <row r="60" hidden="1" ht="17.25" customHeight="1">
      <c r="A60" s="90"/>
      <c r="B60" s="32"/>
      <c r="C60" s="91" t="s">
        <v>80</v>
      </c>
      <c r="D60" s="32"/>
      <c r="E60" s="32"/>
      <c r="F60" s="32"/>
      <c r="G60" s="33"/>
      <c r="H60" s="32"/>
      <c r="I60" s="33"/>
      <c r="J60" s="33"/>
      <c r="K60" s="33"/>
      <c r="L60" s="33"/>
      <c r="M60" s="32"/>
      <c r="N60" s="33"/>
    </row>
    <row r="61" hidden="1" ht="27" customHeight="1">
      <c r="A61" s="90"/>
      <c r="B61" s="32"/>
      <c r="C61" s="91" t="s">
        <v>85</v>
      </c>
      <c r="D61" s="32"/>
      <c r="E61" s="32"/>
      <c r="F61" s="32"/>
      <c r="G61" s="33"/>
      <c r="H61" s="32"/>
      <c r="I61" s="33"/>
      <c r="J61" s="33"/>
      <c r="K61" s="33"/>
      <c r="L61" s="33"/>
      <c r="M61" s="32"/>
      <c r="N61" s="33"/>
    </row>
    <row r="62" hidden="1" ht="17.25" customHeight="1">
      <c r="A62" s="90"/>
      <c r="B62" s="32"/>
      <c r="C62" s="91" t="s">
        <v>82</v>
      </c>
      <c r="D62" s="32"/>
      <c r="E62" s="32"/>
      <c r="F62" s="32"/>
      <c r="G62" s="33"/>
      <c r="H62" s="32"/>
      <c r="I62" s="33"/>
      <c r="J62" s="33"/>
      <c r="K62" s="33"/>
      <c r="L62" s="33"/>
      <c r="M62" s="32"/>
      <c r="N62" s="33"/>
    </row>
    <row r="63" hidden="1" ht="17.25" customHeight="1">
      <c r="A63" s="90"/>
      <c r="B63" s="32"/>
      <c r="C63" s="91" t="s">
        <v>83</v>
      </c>
      <c r="D63" s="32"/>
      <c r="E63" s="32"/>
      <c r="F63" s="32"/>
      <c r="G63" s="33"/>
      <c r="H63" s="32"/>
      <c r="I63" s="33"/>
      <c r="J63" s="33"/>
      <c r="K63" s="33"/>
      <c r="L63" s="33"/>
      <c r="M63" s="32"/>
      <c r="N63" s="33"/>
    </row>
    <row r="64" hidden="1" ht="17.25" customHeight="1">
      <c r="A64" s="90"/>
      <c r="B64" s="32"/>
      <c r="C64" s="91" t="s">
        <v>84</v>
      </c>
      <c r="D64" s="32"/>
      <c r="E64" s="32"/>
      <c r="F64" s="32"/>
      <c r="G64" s="33"/>
      <c r="H64" s="32"/>
      <c r="I64" s="33"/>
      <c r="J64" s="33"/>
      <c r="K64" s="33"/>
      <c r="L64" s="33"/>
      <c r="M64" s="32"/>
      <c r="N64" s="33"/>
    </row>
    <row r="65" hidden="1" ht="17.25" customHeight="1">
      <c r="A65" s="90"/>
      <c r="B65" s="32"/>
      <c r="C65" s="91" t="s">
        <v>80</v>
      </c>
      <c r="D65" s="32"/>
      <c r="E65" s="32"/>
      <c r="F65" s="32"/>
      <c r="G65" s="33"/>
      <c r="H65" s="32"/>
      <c r="I65" s="33"/>
      <c r="J65" s="33"/>
      <c r="K65" s="33"/>
      <c r="L65" s="33"/>
      <c r="M65" s="32"/>
      <c r="N65" s="33"/>
    </row>
    <row r="66" hidden="1" ht="66" customHeight="1">
      <c r="A66" s="90"/>
      <c r="B66" s="32"/>
      <c r="C66" s="91" t="s">
        <v>86</v>
      </c>
      <c r="D66" s="32"/>
      <c r="E66" s="32"/>
      <c r="F66" s="32"/>
      <c r="G66" s="33"/>
      <c r="H66" s="32"/>
      <c r="I66" s="33"/>
      <c r="J66" s="33"/>
      <c r="K66" s="33"/>
      <c r="L66" s="33"/>
      <c r="M66" s="32"/>
      <c r="N66" s="33"/>
    </row>
    <row r="67" hidden="1" ht="36.75" customHeight="1">
      <c r="A67" s="90"/>
      <c r="B67" s="32"/>
      <c r="C67" s="91" t="s">
        <v>87</v>
      </c>
      <c r="D67" s="32"/>
      <c r="E67" s="32"/>
      <c r="F67" s="32"/>
      <c r="G67" s="33"/>
      <c r="H67" s="32"/>
      <c r="I67" s="33"/>
      <c r="J67" s="33"/>
      <c r="K67" s="33"/>
      <c r="L67" s="33"/>
      <c r="M67" s="32"/>
      <c r="N67" s="33"/>
    </row>
    <row r="68" hidden="1" ht="46.5" customHeight="1">
      <c r="A68" s="90"/>
      <c r="B68" s="32"/>
      <c r="C68" s="91" t="s">
        <v>88</v>
      </c>
      <c r="D68" s="32"/>
      <c r="E68" s="32"/>
      <c r="F68" s="32"/>
      <c r="G68" s="33"/>
      <c r="H68" s="32"/>
      <c r="I68" s="33"/>
      <c r="J68" s="33"/>
      <c r="K68" s="33"/>
      <c r="L68" s="33"/>
      <c r="M68" s="32"/>
      <c r="N68" s="33"/>
    </row>
    <row r="69" hidden="1" ht="36.75" customHeight="1">
      <c r="A69" s="90"/>
      <c r="B69" s="32"/>
      <c r="C69" s="91" t="s">
        <v>89</v>
      </c>
      <c r="D69" s="32"/>
      <c r="E69" s="32"/>
      <c r="F69" s="32"/>
      <c r="G69" s="33"/>
      <c r="H69" s="32"/>
      <c r="I69" s="33"/>
      <c r="J69" s="33"/>
      <c r="K69" s="33"/>
      <c r="L69" s="33"/>
      <c r="M69" s="32"/>
      <c r="N69" s="33"/>
    </row>
    <row r="70" hidden="1" ht="15" customHeight="1">
      <c r="A70" s="90"/>
      <c r="B70" s="32"/>
      <c r="C70" s="91"/>
      <c r="D70" s="32"/>
      <c r="E70" s="32"/>
      <c r="F70" s="32"/>
      <c r="G70" s="33"/>
      <c r="H70" s="32"/>
      <c r="I70" s="33"/>
      <c r="J70" s="33"/>
      <c r="K70" s="33"/>
      <c r="L70" s="33"/>
      <c r="M70" s="32"/>
      <c r="N70" s="33"/>
    </row>
    <row r="71" hidden="1" ht="17.25" customHeight="1">
      <c r="A71" s="90"/>
      <c r="B71" s="32"/>
      <c r="C71" s="91" t="s">
        <v>90</v>
      </c>
      <c r="D71" s="32"/>
      <c r="E71" s="32"/>
      <c r="F71" s="32"/>
      <c r="G71" s="33"/>
      <c r="H71" s="32"/>
      <c r="I71" s="33"/>
      <c r="J71" s="33"/>
      <c r="K71" s="33"/>
      <c r="L71" s="33"/>
      <c r="M71" s="32"/>
      <c r="N71" s="33"/>
    </row>
    <row r="72" ht="14.25" customHeight="1">
      <c r="A72" s="84"/>
      <c r="B72" s="85"/>
      <c r="C72" s="86"/>
      <c r="D72" s="73"/>
      <c r="E72" s="74"/>
      <c r="F72" s="74"/>
      <c r="G72" s="75"/>
      <c r="H72" s="74"/>
      <c r="I72" s="75"/>
      <c r="J72" s="75"/>
      <c r="K72" s="75"/>
      <c r="L72" s="75"/>
      <c r="M72" s="76"/>
      <c r="N72" s="77"/>
    </row>
    <row r="73" ht="16.5" customHeight="1">
      <c r="A73" s="87" t="s">
        <v>91</v>
      </c>
      <c r="B73" s="88"/>
      <c r="C73" s="89" t="s">
        <v>92</v>
      </c>
      <c r="D73" s="73"/>
      <c r="E73" s="74"/>
      <c r="F73" s="74"/>
      <c r="G73" s="75"/>
      <c r="H73" s="74"/>
      <c r="I73" s="75"/>
      <c r="J73" s="75"/>
      <c r="K73" s="75"/>
      <c r="L73" s="75"/>
      <c r="M73" s="76"/>
      <c r="N73" s="77"/>
    </row>
    <row r="74" ht="14.25" customHeight="1">
      <c r="A74" s="84"/>
      <c r="B74" s="85"/>
      <c r="C74" s="86"/>
      <c r="D74" s="73"/>
      <c r="E74" s="74"/>
      <c r="F74" s="74"/>
      <c r="G74" s="75"/>
      <c r="H74" s="74"/>
      <c r="I74" s="75"/>
      <c r="J74" s="75"/>
      <c r="K74" s="75"/>
      <c r="L74" s="75"/>
      <c r="M74" s="76"/>
      <c r="N74" s="77"/>
    </row>
    <row r="75" ht="16.5" customHeight="1">
      <c r="A75" s="92" t="s">
        <v>93</v>
      </c>
      <c r="B75" s="93"/>
      <c r="C75" s="94" t="s">
        <v>94</v>
      </c>
      <c r="D75" s="95" t="s">
        <v>55</v>
      </c>
      <c r="E75" s="96"/>
      <c r="F75" s="96">
        <v>1</v>
      </c>
      <c r="G75" s="97"/>
      <c r="H75" s="96">
        <v>1</v>
      </c>
      <c r="I75" s="98"/>
      <c r="J75" s="99"/>
      <c r="K75" s="98"/>
      <c r="L75" s="98"/>
      <c r="M75" s="100">
        <f>IF(ISNUMBER($K75),IF(ISNUMBER($G75),ROUND($K75*$G75,2),ROUND($K75*$F75,2)),IF(ISNUMBER($G75),ROUND($I75*$G75,2),ROUND($I75*$F75,2)))</f>
        <v>0</v>
      </c>
      <c r="N75" s="77"/>
    </row>
    <row r="76" hidden="1" ht="46.5" customHeight="1">
      <c r="A76" s="90"/>
      <c r="B76" s="32"/>
      <c r="C76" s="91" t="s">
        <v>95</v>
      </c>
      <c r="D76" s="32"/>
      <c r="E76" s="32"/>
      <c r="F76" s="32"/>
      <c r="G76" s="33"/>
      <c r="H76" s="32"/>
      <c r="I76" s="33"/>
      <c r="J76" s="33"/>
      <c r="K76" s="33"/>
      <c r="L76" s="33"/>
      <c r="M76" s="32"/>
      <c r="N76" s="33"/>
    </row>
    <row r="77" hidden="1" ht="15" customHeight="1">
      <c r="A77" s="90"/>
      <c r="B77" s="32"/>
      <c r="C77" s="91"/>
      <c r="D77" s="32"/>
      <c r="E77" s="32"/>
      <c r="F77" s="32"/>
      <c r="G77" s="33"/>
      <c r="H77" s="32"/>
      <c r="I77" s="33"/>
      <c r="J77" s="33"/>
      <c r="K77" s="33"/>
      <c r="L77" s="33"/>
      <c r="M77" s="32"/>
      <c r="N77" s="33"/>
    </row>
    <row r="78" hidden="1" ht="17.25" customHeight="1">
      <c r="A78" s="90"/>
      <c r="B78" s="32"/>
      <c r="C78" s="91" t="s">
        <v>62</v>
      </c>
      <c r="D78" s="32"/>
      <c r="E78" s="32"/>
      <c r="F78" s="32"/>
      <c r="G78" s="33"/>
      <c r="H78" s="32"/>
      <c r="I78" s="33"/>
      <c r="J78" s="33"/>
      <c r="K78" s="33"/>
      <c r="L78" s="33"/>
      <c r="M78" s="32"/>
      <c r="N78" s="33"/>
    </row>
    <row r="79" ht="14.25" customHeight="1">
      <c r="A79" s="84"/>
      <c r="B79" s="85"/>
      <c r="C79" s="80"/>
      <c r="D79" s="73"/>
      <c r="E79" s="74"/>
      <c r="F79" s="74"/>
      <c r="G79" s="75"/>
      <c r="H79" s="74"/>
      <c r="I79" s="75"/>
      <c r="J79" s="75"/>
      <c r="K79" s="75"/>
      <c r="L79" s="75"/>
      <c r="M79" s="76"/>
      <c r="N79" s="77"/>
    </row>
    <row r="80" ht="31.5" customHeight="1">
      <c r="A80" s="101" t="s">
        <v>96</v>
      </c>
      <c r="B80" s="102"/>
      <c r="C80" s="102"/>
      <c r="D80" s="102"/>
      <c r="E80" s="102"/>
      <c r="F80" s="102"/>
      <c r="G80" s="102"/>
      <c r="H80" s="102"/>
      <c r="I80" s="102"/>
      <c r="J80" s="33"/>
      <c r="K80" s="33"/>
      <c r="L80" s="33"/>
      <c r="M80" s="103">
        <f>M$75</f>
        <v>0</v>
      </c>
      <c r="N80" s="104"/>
    </row>
    <row r="81" ht="16.5" customHeight="1">
      <c r="A81" s="87" t="s">
        <v>97</v>
      </c>
      <c r="B81" s="88"/>
      <c r="C81" s="89" t="s">
        <v>98</v>
      </c>
      <c r="D81" s="95" t="s">
        <v>99</v>
      </c>
      <c r="E81" s="105"/>
      <c r="F81" s="105">
        <v>1</v>
      </c>
      <c r="G81" s="99"/>
      <c r="H81" s="96">
        <v>1</v>
      </c>
      <c r="I81" s="98"/>
      <c r="J81" s="99"/>
      <c r="K81" s="98"/>
      <c r="L81" s="98"/>
      <c r="M81" s="100">
        <f>IF(ISNUMBER($K81),IF(ISNUMBER($G81),ROUND($K81*$G81,2),ROUND($K81*$F81,2)),IF(ISNUMBER($G81),ROUND($I81*$G81,2),ROUND($I81*$F81,2)))</f>
        <v>0</v>
      </c>
      <c r="N81" s="77"/>
    </row>
    <row r="82" hidden="1" ht="27" customHeight="1">
      <c r="A82" s="90"/>
      <c r="B82" s="32"/>
      <c r="C82" s="91" t="s">
        <v>100</v>
      </c>
      <c r="D82" s="32"/>
      <c r="E82" s="32"/>
      <c r="F82" s="32"/>
      <c r="G82" s="33"/>
      <c r="H82" s="32"/>
      <c r="I82" s="33"/>
      <c r="J82" s="33"/>
      <c r="K82" s="33"/>
      <c r="L82" s="33"/>
      <c r="M82" s="32"/>
      <c r="N82" s="33"/>
    </row>
    <row r="83" hidden="1" ht="46.5" customHeight="1">
      <c r="A83" s="90"/>
      <c r="B83" s="32"/>
      <c r="C83" s="91" t="s">
        <v>101</v>
      </c>
      <c r="D83" s="32"/>
      <c r="E83" s="32"/>
      <c r="F83" s="32"/>
      <c r="G83" s="33"/>
      <c r="H83" s="32"/>
      <c r="I83" s="33"/>
      <c r="J83" s="33"/>
      <c r="K83" s="33"/>
      <c r="L83" s="33"/>
      <c r="M83" s="32"/>
      <c r="N83" s="33"/>
    </row>
    <row r="84" hidden="1" ht="27" customHeight="1">
      <c r="A84" s="90"/>
      <c r="B84" s="32"/>
      <c r="C84" s="91" t="s">
        <v>102</v>
      </c>
      <c r="D84" s="32"/>
      <c r="E84" s="32"/>
      <c r="F84" s="32"/>
      <c r="G84" s="33"/>
      <c r="H84" s="32"/>
      <c r="I84" s="33"/>
      <c r="J84" s="33"/>
      <c r="K84" s="33"/>
      <c r="L84" s="33"/>
      <c r="M84" s="32"/>
      <c r="N84" s="33"/>
    </row>
    <row r="85" hidden="1" ht="27" customHeight="1">
      <c r="A85" s="90"/>
      <c r="B85" s="32"/>
      <c r="C85" s="91" t="s">
        <v>103</v>
      </c>
      <c r="D85" s="32"/>
      <c r="E85" s="32"/>
      <c r="F85" s="32"/>
      <c r="G85" s="33"/>
      <c r="H85" s="32"/>
      <c r="I85" s="33"/>
      <c r="J85" s="33"/>
      <c r="K85" s="33"/>
      <c r="L85" s="33"/>
      <c r="M85" s="32"/>
      <c r="N85" s="33"/>
    </row>
    <row r="86" hidden="1" ht="27" customHeight="1">
      <c r="A86" s="90"/>
      <c r="B86" s="32"/>
      <c r="C86" s="91" t="s">
        <v>104</v>
      </c>
      <c r="D86" s="32"/>
      <c r="E86" s="32"/>
      <c r="F86" s="32"/>
      <c r="G86" s="33"/>
      <c r="H86" s="32"/>
      <c r="I86" s="33"/>
      <c r="J86" s="33"/>
      <c r="K86" s="33"/>
      <c r="L86" s="33"/>
      <c r="M86" s="32"/>
      <c r="N86" s="33"/>
    </row>
    <row r="87" hidden="1" ht="17.25" customHeight="1">
      <c r="A87" s="90"/>
      <c r="B87" s="32"/>
      <c r="C87" s="91" t="s">
        <v>105</v>
      </c>
      <c r="D87" s="32"/>
      <c r="E87" s="32"/>
      <c r="F87" s="32"/>
      <c r="G87" s="33"/>
      <c r="H87" s="32"/>
      <c r="I87" s="33"/>
      <c r="J87" s="33"/>
      <c r="K87" s="33"/>
      <c r="L87" s="33"/>
      <c r="M87" s="32"/>
      <c r="N87" s="33"/>
    </row>
    <row r="88" hidden="1" ht="27" customHeight="1">
      <c r="A88" s="90"/>
      <c r="B88" s="32"/>
      <c r="C88" s="91" t="s">
        <v>106</v>
      </c>
      <c r="D88" s="32"/>
      <c r="E88" s="32"/>
      <c r="F88" s="32"/>
      <c r="G88" s="33"/>
      <c r="H88" s="32"/>
      <c r="I88" s="33"/>
      <c r="J88" s="33"/>
      <c r="K88" s="33"/>
      <c r="L88" s="33"/>
      <c r="M88" s="32"/>
      <c r="N88" s="33"/>
    </row>
    <row r="89" hidden="1" ht="27" customHeight="1">
      <c r="A89" s="90"/>
      <c r="B89" s="32"/>
      <c r="C89" s="91" t="s">
        <v>107</v>
      </c>
      <c r="D89" s="32"/>
      <c r="E89" s="32"/>
      <c r="F89" s="32"/>
      <c r="G89" s="33"/>
      <c r="H89" s="32"/>
      <c r="I89" s="33"/>
      <c r="J89" s="33"/>
      <c r="K89" s="33"/>
      <c r="L89" s="33"/>
      <c r="M89" s="32"/>
      <c r="N89" s="33"/>
    </row>
    <row r="90" hidden="1" ht="46.5" customHeight="1">
      <c r="A90" s="90"/>
      <c r="B90" s="32"/>
      <c r="C90" s="91" t="s">
        <v>108</v>
      </c>
      <c r="D90" s="32"/>
      <c r="E90" s="32"/>
      <c r="F90" s="32"/>
      <c r="G90" s="33"/>
      <c r="H90" s="32"/>
      <c r="I90" s="33"/>
      <c r="J90" s="33"/>
      <c r="K90" s="33"/>
      <c r="L90" s="33"/>
      <c r="M90" s="32"/>
      <c r="N90" s="33"/>
    </row>
    <row r="91" hidden="1" ht="46.5" customHeight="1">
      <c r="A91" s="90"/>
      <c r="B91" s="32"/>
      <c r="C91" s="91" t="s">
        <v>109</v>
      </c>
      <c r="D91" s="32"/>
      <c r="E91" s="32"/>
      <c r="F91" s="32"/>
      <c r="G91" s="33"/>
      <c r="H91" s="32"/>
      <c r="I91" s="33"/>
      <c r="J91" s="33"/>
      <c r="K91" s="33"/>
      <c r="L91" s="33"/>
      <c r="M91" s="32"/>
      <c r="N91" s="33"/>
    </row>
    <row r="92" hidden="1" ht="17.25" customHeight="1">
      <c r="A92" s="90"/>
      <c r="B92" s="32"/>
      <c r="C92" s="91" t="s">
        <v>110</v>
      </c>
      <c r="D92" s="32"/>
      <c r="E92" s="32"/>
      <c r="F92" s="32"/>
      <c r="G92" s="33"/>
      <c r="H92" s="32"/>
      <c r="I92" s="33"/>
      <c r="J92" s="33"/>
      <c r="K92" s="33"/>
      <c r="L92" s="33"/>
      <c r="M92" s="32"/>
      <c r="N92" s="33"/>
    </row>
    <row r="93" hidden="1" ht="27" customHeight="1">
      <c r="A93" s="90"/>
      <c r="B93" s="32"/>
      <c r="C93" s="91" t="s">
        <v>111</v>
      </c>
      <c r="D93" s="32"/>
      <c r="E93" s="32"/>
      <c r="F93" s="32"/>
      <c r="G93" s="33"/>
      <c r="H93" s="32"/>
      <c r="I93" s="33"/>
      <c r="J93" s="33"/>
      <c r="K93" s="33"/>
      <c r="L93" s="33"/>
      <c r="M93" s="32"/>
      <c r="N93" s="33"/>
    </row>
    <row r="94" hidden="1" ht="17.25" customHeight="1">
      <c r="A94" s="90"/>
      <c r="B94" s="32"/>
      <c r="C94" s="91" t="s">
        <v>112</v>
      </c>
      <c r="D94" s="32"/>
      <c r="E94" s="32"/>
      <c r="F94" s="32"/>
      <c r="G94" s="33"/>
      <c r="H94" s="32"/>
      <c r="I94" s="33"/>
      <c r="J94" s="33"/>
      <c r="K94" s="33"/>
      <c r="L94" s="33"/>
      <c r="M94" s="32"/>
      <c r="N94" s="33"/>
    </row>
    <row r="95" hidden="1" ht="36.75" customHeight="1">
      <c r="A95" s="90"/>
      <c r="B95" s="32"/>
      <c r="C95" s="91" t="s">
        <v>113</v>
      </c>
      <c r="D95" s="32"/>
      <c r="E95" s="32"/>
      <c r="F95" s="32"/>
      <c r="G95" s="33"/>
      <c r="H95" s="32"/>
      <c r="I95" s="33"/>
      <c r="J95" s="33"/>
      <c r="K95" s="33"/>
      <c r="L95" s="33"/>
      <c r="M95" s="32"/>
      <c r="N95" s="33"/>
    </row>
    <row r="96" hidden="1" ht="36.75" customHeight="1">
      <c r="A96" s="90"/>
      <c r="B96" s="32"/>
      <c r="C96" s="91" t="s">
        <v>114</v>
      </c>
      <c r="D96" s="32"/>
      <c r="E96" s="32"/>
      <c r="F96" s="32"/>
      <c r="G96" s="33"/>
      <c r="H96" s="32"/>
      <c r="I96" s="33"/>
      <c r="J96" s="33"/>
      <c r="K96" s="33"/>
      <c r="L96" s="33"/>
      <c r="M96" s="32"/>
      <c r="N96" s="33"/>
    </row>
    <row r="97" hidden="1" ht="36.75" customHeight="1">
      <c r="A97" s="90"/>
      <c r="B97" s="32"/>
      <c r="C97" s="91" t="s">
        <v>115</v>
      </c>
      <c r="D97" s="32"/>
      <c r="E97" s="32"/>
      <c r="F97" s="32"/>
      <c r="G97" s="33"/>
      <c r="H97" s="32"/>
      <c r="I97" s="33"/>
      <c r="J97" s="33"/>
      <c r="K97" s="33"/>
      <c r="L97" s="33"/>
      <c r="M97" s="32"/>
      <c r="N97" s="33"/>
    </row>
    <row r="98" hidden="1" ht="17.25" customHeight="1">
      <c r="A98" s="90"/>
      <c r="B98" s="32"/>
      <c r="C98" s="91" t="s">
        <v>116</v>
      </c>
      <c r="D98" s="32"/>
      <c r="E98" s="32"/>
      <c r="F98" s="32"/>
      <c r="G98" s="33"/>
      <c r="H98" s="32"/>
      <c r="I98" s="33"/>
      <c r="J98" s="33"/>
      <c r="K98" s="33"/>
      <c r="L98" s="33"/>
      <c r="M98" s="32"/>
      <c r="N98" s="33"/>
    </row>
    <row r="99" hidden="1" ht="17.25" customHeight="1">
      <c r="A99" s="90"/>
      <c r="B99" s="32"/>
      <c r="C99" s="91" t="s">
        <v>117</v>
      </c>
      <c r="D99" s="32"/>
      <c r="E99" s="32"/>
      <c r="F99" s="32"/>
      <c r="G99" s="33"/>
      <c r="H99" s="32"/>
      <c r="I99" s="33"/>
      <c r="J99" s="33"/>
      <c r="K99" s="33"/>
      <c r="L99" s="33"/>
      <c r="M99" s="32"/>
      <c r="N99" s="33"/>
    </row>
    <row r="100" hidden="1" ht="17.25" customHeight="1">
      <c r="A100" s="90"/>
      <c r="B100" s="32"/>
      <c r="C100" s="91" t="s">
        <v>118</v>
      </c>
      <c r="D100" s="32"/>
      <c r="E100" s="32"/>
      <c r="F100" s="32"/>
      <c r="G100" s="33"/>
      <c r="H100" s="32"/>
      <c r="I100" s="33"/>
      <c r="J100" s="33"/>
      <c r="K100" s="33"/>
      <c r="L100" s="33"/>
      <c r="M100" s="32"/>
      <c r="N100" s="33"/>
    </row>
    <row r="101" hidden="1" ht="17.25" customHeight="1">
      <c r="A101" s="90"/>
      <c r="B101" s="32"/>
      <c r="C101" s="91" t="s">
        <v>119</v>
      </c>
      <c r="D101" s="32"/>
      <c r="E101" s="32"/>
      <c r="F101" s="32"/>
      <c r="G101" s="33"/>
      <c r="H101" s="32"/>
      <c r="I101" s="33"/>
      <c r="J101" s="33"/>
      <c r="K101" s="33"/>
      <c r="L101" s="33"/>
      <c r="M101" s="32"/>
      <c r="N101" s="33"/>
    </row>
    <row r="102" hidden="1" ht="17.25" customHeight="1">
      <c r="A102" s="90"/>
      <c r="B102" s="32"/>
      <c r="C102" s="91" t="s">
        <v>120</v>
      </c>
      <c r="D102" s="32"/>
      <c r="E102" s="32"/>
      <c r="F102" s="32"/>
      <c r="G102" s="33"/>
      <c r="H102" s="32"/>
      <c r="I102" s="33"/>
      <c r="J102" s="33"/>
      <c r="K102" s="33"/>
      <c r="L102" s="33"/>
      <c r="M102" s="32"/>
      <c r="N102" s="33"/>
    </row>
    <row r="103" hidden="1" ht="17.25" customHeight="1">
      <c r="A103" s="90"/>
      <c r="B103" s="32"/>
      <c r="C103" s="91" t="s">
        <v>121</v>
      </c>
      <c r="D103" s="32"/>
      <c r="E103" s="32"/>
      <c r="F103" s="32"/>
      <c r="G103" s="33"/>
      <c r="H103" s="32"/>
      <c r="I103" s="33"/>
      <c r="J103" s="33"/>
      <c r="K103" s="33"/>
      <c r="L103" s="33"/>
      <c r="M103" s="32"/>
      <c r="N103" s="33"/>
    </row>
    <row r="104" hidden="1" ht="36.75" customHeight="1">
      <c r="A104" s="90"/>
      <c r="B104" s="32"/>
      <c r="C104" s="91" t="s">
        <v>122</v>
      </c>
      <c r="D104" s="32"/>
      <c r="E104" s="32"/>
      <c r="F104" s="32"/>
      <c r="G104" s="33"/>
      <c r="H104" s="32"/>
      <c r="I104" s="33"/>
      <c r="J104" s="33"/>
      <c r="K104" s="33"/>
      <c r="L104" s="33"/>
      <c r="M104" s="32"/>
      <c r="N104" s="33"/>
    </row>
    <row r="105" hidden="1" ht="17.25" customHeight="1">
      <c r="A105" s="90"/>
      <c r="B105" s="32"/>
      <c r="C105" s="91" t="s">
        <v>123</v>
      </c>
      <c r="D105" s="32"/>
      <c r="E105" s="32"/>
      <c r="F105" s="32"/>
      <c r="G105" s="33"/>
      <c r="H105" s="32"/>
      <c r="I105" s="33"/>
      <c r="J105" s="33"/>
      <c r="K105" s="33"/>
      <c r="L105" s="33"/>
      <c r="M105" s="32"/>
      <c r="N105" s="33"/>
    </row>
    <row r="106" ht="14.25" customHeight="1">
      <c r="A106" s="84"/>
      <c r="B106" s="85"/>
      <c r="C106" s="86"/>
      <c r="D106" s="73"/>
      <c r="E106" s="74"/>
      <c r="F106" s="74"/>
      <c r="G106" s="75"/>
      <c r="H106" s="74"/>
      <c r="I106" s="75"/>
      <c r="J106" s="75"/>
      <c r="K106" s="75"/>
      <c r="L106" s="75"/>
      <c r="M106" s="76"/>
      <c r="N106" s="77"/>
    </row>
    <row r="107" ht="45" customHeight="1">
      <c r="A107" s="106" t="s">
        <v>124</v>
      </c>
      <c r="B107" s="107"/>
      <c r="C107" s="107"/>
      <c r="D107" s="107"/>
      <c r="E107" s="107"/>
      <c r="F107" s="107"/>
      <c r="G107" s="107"/>
      <c r="H107" s="107"/>
      <c r="I107" s="108"/>
      <c r="J107" s="33"/>
      <c r="K107" s="33"/>
      <c r="L107" s="33"/>
      <c r="M107" s="109">
        <f>M$28+M$41+M$75+M$81</f>
        <v>0</v>
      </c>
      <c r="N107" s="110"/>
    </row>
    <row r="108" ht="21" customHeight="1">
      <c r="A108" s="81" t="s">
        <v>125</v>
      </c>
      <c r="B108" s="82"/>
      <c r="C108" s="83" t="s">
        <v>126</v>
      </c>
      <c r="D108" s="73"/>
      <c r="E108" s="74"/>
      <c r="F108" s="74"/>
      <c r="G108" s="75"/>
      <c r="H108" s="74"/>
      <c r="I108" s="75"/>
      <c r="J108" s="75"/>
      <c r="K108" s="75"/>
      <c r="L108" s="75"/>
      <c r="M108" s="76"/>
      <c r="N108" s="77"/>
    </row>
    <row r="109" ht="14.25" customHeight="1">
      <c r="A109" s="84"/>
      <c r="B109" s="85"/>
      <c r="C109" s="86"/>
      <c r="D109" s="73"/>
      <c r="E109" s="74"/>
      <c r="F109" s="74"/>
      <c r="G109" s="75"/>
      <c r="H109" s="74"/>
      <c r="I109" s="75"/>
      <c r="J109" s="75"/>
      <c r="K109" s="75"/>
      <c r="L109" s="75"/>
      <c r="M109" s="76"/>
      <c r="N109" s="77"/>
    </row>
    <row r="110" ht="29.25" customHeight="1">
      <c r="A110" s="87" t="s">
        <v>127</v>
      </c>
      <c r="B110" s="88"/>
      <c r="C110" s="89" t="s">
        <v>128</v>
      </c>
      <c r="D110" s="95" t="s">
        <v>129</v>
      </c>
      <c r="E110" s="96"/>
      <c r="F110" s="96">
        <v>1</v>
      </c>
      <c r="G110" s="97"/>
      <c r="H110" s="96">
        <v>1</v>
      </c>
      <c r="I110" s="98"/>
      <c r="J110" s="99"/>
      <c r="K110" s="98"/>
      <c r="L110" s="98"/>
      <c r="M110" s="100">
        <f>IF(ISNUMBER($K110),IF(ISNUMBER($G110),ROUND($K110*$G110,2),ROUND($K110*$F110,2)),IF(ISNUMBER($G110),ROUND($I110*$G110,2),ROUND($I110*$F110,2)))</f>
        <v>0</v>
      </c>
      <c r="N110" s="77"/>
    </row>
    <row r="111" hidden="1" ht="56.25" customHeight="1">
      <c r="A111" s="90"/>
      <c r="B111" s="32"/>
      <c r="C111" s="91" t="s">
        <v>130</v>
      </c>
      <c r="D111" s="32"/>
      <c r="E111" s="32"/>
      <c r="F111" s="32"/>
      <c r="G111" s="33"/>
      <c r="H111" s="32"/>
      <c r="I111" s="33"/>
      <c r="J111" s="33"/>
      <c r="K111" s="33"/>
      <c r="L111" s="33"/>
      <c r="M111" s="32"/>
      <c r="N111" s="33"/>
    </row>
    <row r="112" hidden="1" ht="46.5" customHeight="1">
      <c r="A112" s="90"/>
      <c r="B112" s="32"/>
      <c r="C112" s="91" t="s">
        <v>131</v>
      </c>
      <c r="D112" s="32"/>
      <c r="E112" s="32"/>
      <c r="F112" s="32"/>
      <c r="G112" s="33"/>
      <c r="H112" s="32"/>
      <c r="I112" s="33"/>
      <c r="J112" s="33"/>
      <c r="K112" s="33"/>
      <c r="L112" s="33"/>
      <c r="M112" s="32"/>
      <c r="N112" s="33"/>
    </row>
    <row r="113" hidden="1" ht="17.25" customHeight="1">
      <c r="A113" s="90"/>
      <c r="B113" s="32"/>
      <c r="C113" s="91" t="s">
        <v>132</v>
      </c>
      <c r="D113" s="32"/>
      <c r="E113" s="32"/>
      <c r="F113" s="32"/>
      <c r="G113" s="33"/>
      <c r="H113" s="32"/>
      <c r="I113" s="33"/>
      <c r="J113" s="33"/>
      <c r="K113" s="33"/>
      <c r="L113" s="33"/>
      <c r="M113" s="32"/>
      <c r="N113" s="33"/>
    </row>
    <row r="114" hidden="1" ht="27" customHeight="1">
      <c r="A114" s="90"/>
      <c r="B114" s="32"/>
      <c r="C114" s="91" t="s">
        <v>133</v>
      </c>
      <c r="D114" s="32"/>
      <c r="E114" s="32"/>
      <c r="F114" s="32"/>
      <c r="G114" s="33"/>
      <c r="H114" s="32"/>
      <c r="I114" s="33"/>
      <c r="J114" s="33"/>
      <c r="K114" s="33"/>
      <c r="L114" s="33"/>
      <c r="M114" s="32"/>
      <c r="N114" s="33"/>
    </row>
    <row r="115" hidden="1" ht="17.25" customHeight="1">
      <c r="A115" s="90"/>
      <c r="B115" s="32"/>
      <c r="C115" s="91" t="s">
        <v>134</v>
      </c>
      <c r="D115" s="32"/>
      <c r="E115" s="32"/>
      <c r="F115" s="32"/>
      <c r="G115" s="33"/>
      <c r="H115" s="32"/>
      <c r="I115" s="33"/>
      <c r="J115" s="33"/>
      <c r="K115" s="33"/>
      <c r="L115" s="33"/>
      <c r="M115" s="32"/>
      <c r="N115" s="33"/>
    </row>
    <row r="116" hidden="1" ht="17.25" customHeight="1">
      <c r="A116" s="90"/>
      <c r="B116" s="32"/>
      <c r="C116" s="91" t="s">
        <v>135</v>
      </c>
      <c r="D116" s="32"/>
      <c r="E116" s="32"/>
      <c r="F116" s="32"/>
      <c r="G116" s="33"/>
      <c r="H116" s="32"/>
      <c r="I116" s="33"/>
      <c r="J116" s="33"/>
      <c r="K116" s="33"/>
      <c r="L116" s="33"/>
      <c r="M116" s="32"/>
      <c r="N116" s="33"/>
    </row>
    <row r="117" hidden="1" ht="17.25" customHeight="1">
      <c r="A117" s="90"/>
      <c r="B117" s="32"/>
      <c r="C117" s="91" t="s">
        <v>136</v>
      </c>
      <c r="D117" s="32"/>
      <c r="E117" s="32"/>
      <c r="F117" s="32"/>
      <c r="G117" s="33"/>
      <c r="H117" s="32"/>
      <c r="I117" s="33"/>
      <c r="J117" s="33"/>
      <c r="K117" s="33"/>
      <c r="L117" s="33"/>
      <c r="M117" s="32"/>
      <c r="N117" s="33"/>
    </row>
    <row r="118" hidden="1" ht="36.75" customHeight="1">
      <c r="A118" s="90"/>
      <c r="B118" s="32"/>
      <c r="C118" s="91" t="s">
        <v>137</v>
      </c>
      <c r="D118" s="32"/>
      <c r="E118" s="32"/>
      <c r="F118" s="32"/>
      <c r="G118" s="33"/>
      <c r="H118" s="32"/>
      <c r="I118" s="33"/>
      <c r="J118" s="33"/>
      <c r="K118" s="33"/>
      <c r="L118" s="33"/>
      <c r="M118" s="32"/>
      <c r="N118" s="33"/>
    </row>
    <row r="119" hidden="1" ht="36.75" customHeight="1">
      <c r="A119" s="90"/>
      <c r="B119" s="32"/>
      <c r="C119" s="91" t="s">
        <v>138</v>
      </c>
      <c r="D119" s="32"/>
      <c r="E119" s="32"/>
      <c r="F119" s="32"/>
      <c r="G119" s="33"/>
      <c r="H119" s="32"/>
      <c r="I119" s="33"/>
      <c r="J119" s="33"/>
      <c r="K119" s="33"/>
      <c r="L119" s="33"/>
      <c r="M119" s="32"/>
      <c r="N119" s="33"/>
    </row>
    <row r="120" hidden="1" ht="36.75" customHeight="1">
      <c r="A120" s="90"/>
      <c r="B120" s="32"/>
      <c r="C120" s="91" t="s">
        <v>139</v>
      </c>
      <c r="D120" s="32"/>
      <c r="E120" s="32"/>
      <c r="F120" s="32"/>
      <c r="G120" s="33"/>
      <c r="H120" s="32"/>
      <c r="I120" s="33"/>
      <c r="J120" s="33"/>
      <c r="K120" s="33"/>
      <c r="L120" s="33"/>
      <c r="M120" s="32"/>
      <c r="N120" s="33"/>
    </row>
    <row r="121" hidden="1" ht="36.75" customHeight="1">
      <c r="A121" s="90"/>
      <c r="B121" s="32"/>
      <c r="C121" s="91" t="s">
        <v>140</v>
      </c>
      <c r="D121" s="32"/>
      <c r="E121" s="32"/>
      <c r="F121" s="32"/>
      <c r="G121" s="33"/>
      <c r="H121" s="32"/>
      <c r="I121" s="33"/>
      <c r="J121" s="33"/>
      <c r="K121" s="33"/>
      <c r="L121" s="33"/>
      <c r="M121" s="32"/>
      <c r="N121" s="33"/>
    </row>
    <row r="122" hidden="1" ht="36.75" customHeight="1">
      <c r="A122" s="90"/>
      <c r="B122" s="32"/>
      <c r="C122" s="91" t="s">
        <v>141</v>
      </c>
      <c r="D122" s="32"/>
      <c r="E122" s="32"/>
      <c r="F122" s="32"/>
      <c r="G122" s="33"/>
      <c r="H122" s="32"/>
      <c r="I122" s="33"/>
      <c r="J122" s="33"/>
      <c r="K122" s="33"/>
      <c r="L122" s="33"/>
      <c r="M122" s="32"/>
      <c r="N122" s="33"/>
    </row>
    <row r="123" hidden="1" ht="17.25" customHeight="1">
      <c r="A123" s="90"/>
      <c r="B123" s="32"/>
      <c r="C123" s="91" t="s">
        <v>142</v>
      </c>
      <c r="D123" s="32"/>
      <c r="E123" s="32"/>
      <c r="F123" s="32"/>
      <c r="G123" s="33"/>
      <c r="H123" s="32"/>
      <c r="I123" s="33"/>
      <c r="J123" s="33"/>
      <c r="K123" s="33"/>
      <c r="L123" s="33"/>
      <c r="M123" s="32"/>
      <c r="N123" s="33"/>
    </row>
    <row r="124" ht="14.25" customHeight="1">
      <c r="A124" s="84"/>
      <c r="B124" s="85"/>
      <c r="C124" s="86"/>
      <c r="D124" s="73"/>
      <c r="E124" s="74"/>
      <c r="F124" s="74"/>
      <c r="G124" s="75"/>
      <c r="H124" s="74"/>
      <c r="I124" s="75"/>
      <c r="J124" s="75"/>
      <c r="K124" s="75"/>
      <c r="L124" s="75"/>
      <c r="M124" s="76"/>
      <c r="N124" s="77"/>
    </row>
    <row r="125" ht="16.5" customHeight="1">
      <c r="A125" s="87" t="s">
        <v>143</v>
      </c>
      <c r="B125" s="88"/>
      <c r="C125" s="89" t="s">
        <v>144</v>
      </c>
      <c r="D125" s="95" t="s">
        <v>99</v>
      </c>
      <c r="E125" s="105"/>
      <c r="F125" s="105">
        <v>1</v>
      </c>
      <c r="G125" s="99"/>
      <c r="H125" s="96">
        <v>1</v>
      </c>
      <c r="I125" s="98"/>
      <c r="J125" s="99"/>
      <c r="K125" s="98"/>
      <c r="L125" s="98"/>
      <c r="M125" s="100">
        <f>IF(ISNUMBER($K125),IF(ISNUMBER($G125),ROUND($K125*$G125,2),ROUND($K125*$F125,2)),IF(ISNUMBER($G125),ROUND($I125*$G125,2),ROUND($I125*$F125,2)))</f>
        <v>0</v>
      </c>
      <c r="N125" s="77"/>
    </row>
    <row r="126" hidden="1" ht="27" customHeight="1">
      <c r="A126" s="90"/>
      <c r="B126" s="32"/>
      <c r="C126" s="91" t="s">
        <v>145</v>
      </c>
      <c r="D126" s="32"/>
      <c r="E126" s="32"/>
      <c r="F126" s="32"/>
      <c r="G126" s="33"/>
      <c r="H126" s="32"/>
      <c r="I126" s="33"/>
      <c r="J126" s="33"/>
      <c r="K126" s="33"/>
      <c r="L126" s="33"/>
      <c r="M126" s="32"/>
      <c r="N126" s="33"/>
    </row>
    <row r="127" hidden="1" ht="17.25" customHeight="1">
      <c r="A127" s="90"/>
      <c r="B127" s="32"/>
      <c r="C127" s="91" t="s">
        <v>146</v>
      </c>
      <c r="D127" s="32"/>
      <c r="E127" s="32"/>
      <c r="F127" s="32"/>
      <c r="G127" s="33"/>
      <c r="H127" s="32"/>
      <c r="I127" s="33"/>
      <c r="J127" s="33"/>
      <c r="K127" s="33"/>
      <c r="L127" s="33"/>
      <c r="M127" s="32"/>
      <c r="N127" s="33"/>
    </row>
    <row r="128" hidden="1" ht="17.25" customHeight="1">
      <c r="A128" s="90"/>
      <c r="B128" s="32"/>
      <c r="C128" s="91" t="s">
        <v>147</v>
      </c>
      <c r="D128" s="32"/>
      <c r="E128" s="32"/>
      <c r="F128" s="32"/>
      <c r="G128" s="33"/>
      <c r="H128" s="32"/>
      <c r="I128" s="33"/>
      <c r="J128" s="33"/>
      <c r="K128" s="33"/>
      <c r="L128" s="33"/>
      <c r="M128" s="32"/>
      <c r="N128" s="33"/>
    </row>
    <row r="129" hidden="1" ht="17.25" customHeight="1">
      <c r="A129" s="90"/>
      <c r="B129" s="32"/>
      <c r="C129" s="91" t="s">
        <v>148</v>
      </c>
      <c r="D129" s="32"/>
      <c r="E129" s="32"/>
      <c r="F129" s="32"/>
      <c r="G129" s="33"/>
      <c r="H129" s="32"/>
      <c r="I129" s="33"/>
      <c r="J129" s="33"/>
      <c r="K129" s="33"/>
      <c r="L129" s="33"/>
      <c r="M129" s="32"/>
      <c r="N129" s="33"/>
    </row>
    <row r="130" hidden="1" ht="27" customHeight="1">
      <c r="A130" s="90"/>
      <c r="B130" s="32"/>
      <c r="C130" s="91" t="s">
        <v>149</v>
      </c>
      <c r="D130" s="32"/>
      <c r="E130" s="32"/>
      <c r="F130" s="32"/>
      <c r="G130" s="33"/>
      <c r="H130" s="32"/>
      <c r="I130" s="33"/>
      <c r="J130" s="33"/>
      <c r="K130" s="33"/>
      <c r="L130" s="33"/>
      <c r="M130" s="32"/>
      <c r="N130" s="33"/>
    </row>
    <row r="131" hidden="1" ht="17.25" customHeight="1">
      <c r="A131" s="90"/>
      <c r="B131" s="32"/>
      <c r="C131" s="91" t="s">
        <v>123</v>
      </c>
      <c r="D131" s="32"/>
      <c r="E131" s="32"/>
      <c r="F131" s="32"/>
      <c r="G131" s="33"/>
      <c r="H131" s="32"/>
      <c r="I131" s="33"/>
      <c r="J131" s="33"/>
      <c r="K131" s="33"/>
      <c r="L131" s="33"/>
      <c r="M131" s="32"/>
      <c r="N131" s="33"/>
    </row>
    <row r="132" ht="14.25" customHeight="1">
      <c r="A132" s="84"/>
      <c r="B132" s="85"/>
      <c r="C132" s="86"/>
      <c r="D132" s="73"/>
      <c r="E132" s="74"/>
      <c r="F132" s="74"/>
      <c r="G132" s="75"/>
      <c r="H132" s="74"/>
      <c r="I132" s="75"/>
      <c r="J132" s="75"/>
      <c r="K132" s="75"/>
      <c r="L132" s="75"/>
      <c r="M132" s="76"/>
      <c r="N132" s="77"/>
    </row>
    <row r="133" ht="16.5" customHeight="1">
      <c r="A133" s="87" t="s">
        <v>150</v>
      </c>
      <c r="B133" s="88"/>
      <c r="C133" s="89" t="s">
        <v>151</v>
      </c>
      <c r="D133" s="73"/>
      <c r="E133" s="74"/>
      <c r="F133" s="74"/>
      <c r="G133" s="75"/>
      <c r="H133" s="74"/>
      <c r="I133" s="75"/>
      <c r="J133" s="75"/>
      <c r="K133" s="75"/>
      <c r="L133" s="75"/>
      <c r="M133" s="76"/>
      <c r="N133" s="77"/>
    </row>
    <row r="134" ht="14.25" customHeight="1">
      <c r="A134" s="84"/>
      <c r="B134" s="85"/>
      <c r="C134" s="86"/>
      <c r="D134" s="73"/>
      <c r="E134" s="74"/>
      <c r="F134" s="74"/>
      <c r="G134" s="75"/>
      <c r="H134" s="74"/>
      <c r="I134" s="75"/>
      <c r="J134" s="75"/>
      <c r="K134" s="75"/>
      <c r="L134" s="75"/>
      <c r="M134" s="76"/>
      <c r="N134" s="77"/>
    </row>
    <row r="135" ht="16.5" customHeight="1">
      <c r="A135" s="92" t="s">
        <v>152</v>
      </c>
      <c r="B135" s="93"/>
      <c r="C135" s="94" t="s">
        <v>153</v>
      </c>
      <c r="D135" s="95" t="s">
        <v>99</v>
      </c>
      <c r="E135" s="105"/>
      <c r="F135" s="105">
        <v>1</v>
      </c>
      <c r="G135" s="99"/>
      <c r="H135" s="96">
        <v>1</v>
      </c>
      <c r="I135" s="98"/>
      <c r="J135" s="99"/>
      <c r="K135" s="98"/>
      <c r="L135" s="98"/>
      <c r="M135" s="100">
        <f>IF(ISNUMBER($K135),IF(ISNUMBER($G135),ROUND($K135*$G135,2),ROUND($K135*$F135,2)),IF(ISNUMBER($G135),ROUND($I135*$G135,2),ROUND($I135*$F135,2)))</f>
        <v>0</v>
      </c>
      <c r="N135" s="77"/>
    </row>
    <row r="136" hidden="1" ht="66" customHeight="1">
      <c r="A136" s="90"/>
      <c r="B136" s="32"/>
      <c r="C136" s="91" t="s">
        <v>154</v>
      </c>
      <c r="D136" s="32"/>
      <c r="E136" s="32"/>
      <c r="F136" s="32"/>
      <c r="G136" s="33"/>
      <c r="H136" s="32"/>
      <c r="I136" s="33"/>
      <c r="J136" s="33"/>
      <c r="K136" s="33"/>
      <c r="L136" s="33"/>
      <c r="M136" s="32"/>
      <c r="N136" s="33"/>
    </row>
    <row r="137" hidden="1" ht="46.5" customHeight="1">
      <c r="A137" s="90"/>
      <c r="B137" s="32"/>
      <c r="C137" s="91" t="s">
        <v>155</v>
      </c>
      <c r="D137" s="32"/>
      <c r="E137" s="32"/>
      <c r="F137" s="32"/>
      <c r="G137" s="33"/>
      <c r="H137" s="32"/>
      <c r="I137" s="33"/>
      <c r="J137" s="33"/>
      <c r="K137" s="33"/>
      <c r="L137" s="33"/>
      <c r="M137" s="32"/>
      <c r="N137" s="33"/>
    </row>
    <row r="138" hidden="1" ht="27" customHeight="1">
      <c r="A138" s="90"/>
      <c r="B138" s="32"/>
      <c r="C138" s="91" t="s">
        <v>156</v>
      </c>
      <c r="D138" s="32"/>
      <c r="E138" s="32"/>
      <c r="F138" s="32"/>
      <c r="G138" s="33"/>
      <c r="H138" s="32"/>
      <c r="I138" s="33"/>
      <c r="J138" s="33"/>
      <c r="K138" s="33"/>
      <c r="L138" s="33"/>
      <c r="M138" s="32"/>
      <c r="N138" s="33"/>
    </row>
    <row r="139" hidden="1" ht="36.75" customHeight="1">
      <c r="A139" s="90"/>
      <c r="B139" s="32"/>
      <c r="C139" s="91" t="s">
        <v>157</v>
      </c>
      <c r="D139" s="32"/>
      <c r="E139" s="32"/>
      <c r="F139" s="32"/>
      <c r="G139" s="33"/>
      <c r="H139" s="32"/>
      <c r="I139" s="33"/>
      <c r="J139" s="33"/>
      <c r="K139" s="33"/>
      <c r="L139" s="33"/>
      <c r="M139" s="32"/>
      <c r="N139" s="33"/>
    </row>
    <row r="140" hidden="1" ht="36.75" customHeight="1">
      <c r="A140" s="90"/>
      <c r="B140" s="32"/>
      <c r="C140" s="91" t="s">
        <v>158</v>
      </c>
      <c r="D140" s="32"/>
      <c r="E140" s="32"/>
      <c r="F140" s="32"/>
      <c r="G140" s="33"/>
      <c r="H140" s="32"/>
      <c r="I140" s="33"/>
      <c r="J140" s="33"/>
      <c r="K140" s="33"/>
      <c r="L140" s="33"/>
      <c r="M140" s="32"/>
      <c r="N140" s="33"/>
    </row>
    <row r="141" hidden="1" ht="17.25" customHeight="1">
      <c r="A141" s="90"/>
      <c r="B141" s="32"/>
      <c r="C141" s="91" t="s">
        <v>123</v>
      </c>
      <c r="D141" s="32"/>
      <c r="E141" s="32"/>
      <c r="F141" s="32"/>
      <c r="G141" s="33"/>
      <c r="H141" s="32"/>
      <c r="I141" s="33"/>
      <c r="J141" s="33"/>
      <c r="K141" s="33"/>
      <c r="L141" s="33"/>
      <c r="M141" s="32"/>
      <c r="N141" s="33"/>
    </row>
    <row r="142" ht="14.25" customHeight="1">
      <c r="A142" s="84"/>
      <c r="B142" s="85"/>
      <c r="C142" s="80"/>
      <c r="D142" s="73"/>
      <c r="E142" s="74"/>
      <c r="F142" s="74"/>
      <c r="G142" s="75"/>
      <c r="H142" s="74"/>
      <c r="I142" s="75"/>
      <c r="J142" s="75"/>
      <c r="K142" s="75"/>
      <c r="L142" s="75"/>
      <c r="M142" s="76"/>
      <c r="N142" s="77"/>
    </row>
    <row r="143" ht="29.25" customHeight="1">
      <c r="A143" s="92" t="s">
        <v>159</v>
      </c>
      <c r="B143" s="93"/>
      <c r="C143" s="94" t="s">
        <v>160</v>
      </c>
      <c r="D143" s="95" t="s">
        <v>99</v>
      </c>
      <c r="E143" s="105"/>
      <c r="F143" s="105">
        <v>1</v>
      </c>
      <c r="G143" s="99"/>
      <c r="H143" s="96">
        <v>1</v>
      </c>
      <c r="I143" s="98"/>
      <c r="J143" s="99"/>
      <c r="K143" s="98"/>
      <c r="L143" s="98"/>
      <c r="M143" s="100">
        <f>IF(ISNUMBER($K143),IF(ISNUMBER($G143),ROUND($K143*$G143,2),ROUND($K143*$F143,2)),IF(ISNUMBER($G143),ROUND($I143*$G143,2),ROUND($I143*$F143,2)))</f>
        <v>0</v>
      </c>
      <c r="N143" s="77"/>
    </row>
    <row r="144" hidden="1" ht="56.25" customHeight="1">
      <c r="A144" s="90"/>
      <c r="B144" s="32"/>
      <c r="C144" s="91" t="s">
        <v>161</v>
      </c>
      <c r="D144" s="32"/>
      <c r="E144" s="32"/>
      <c r="F144" s="32"/>
      <c r="G144" s="33"/>
      <c r="H144" s="32"/>
      <c r="I144" s="33"/>
      <c r="J144" s="33"/>
      <c r="K144" s="33"/>
      <c r="L144" s="33"/>
      <c r="M144" s="32"/>
      <c r="N144" s="33"/>
    </row>
    <row r="145" hidden="1" ht="17.25" customHeight="1">
      <c r="A145" s="90"/>
      <c r="B145" s="32"/>
      <c r="C145" s="91" t="s">
        <v>162</v>
      </c>
      <c r="D145" s="32"/>
      <c r="E145" s="32"/>
      <c r="F145" s="32"/>
      <c r="G145" s="33"/>
      <c r="H145" s="32"/>
      <c r="I145" s="33"/>
      <c r="J145" s="33"/>
      <c r="K145" s="33"/>
      <c r="L145" s="33"/>
      <c r="M145" s="32"/>
      <c r="N145" s="33"/>
    </row>
    <row r="146" hidden="1" ht="27" customHeight="1">
      <c r="A146" s="90"/>
      <c r="B146" s="32"/>
      <c r="C146" s="91" t="s">
        <v>163</v>
      </c>
      <c r="D146" s="32"/>
      <c r="E146" s="32"/>
      <c r="F146" s="32"/>
      <c r="G146" s="33"/>
      <c r="H146" s="32"/>
      <c r="I146" s="33"/>
      <c r="J146" s="33"/>
      <c r="K146" s="33"/>
      <c r="L146" s="33"/>
      <c r="M146" s="32"/>
      <c r="N146" s="33"/>
    </row>
    <row r="147" hidden="1" ht="46.5" customHeight="1">
      <c r="A147" s="90"/>
      <c r="B147" s="32"/>
      <c r="C147" s="91" t="s">
        <v>164</v>
      </c>
      <c r="D147" s="32"/>
      <c r="E147" s="32"/>
      <c r="F147" s="32"/>
      <c r="G147" s="33"/>
      <c r="H147" s="32"/>
      <c r="I147" s="33"/>
      <c r="J147" s="33"/>
      <c r="K147" s="33"/>
      <c r="L147" s="33"/>
      <c r="M147" s="32"/>
      <c r="N147" s="33"/>
    </row>
    <row r="148" hidden="1" ht="36.75" customHeight="1">
      <c r="A148" s="90"/>
      <c r="B148" s="32"/>
      <c r="C148" s="91" t="s">
        <v>165</v>
      </c>
      <c r="D148" s="32"/>
      <c r="E148" s="32"/>
      <c r="F148" s="32"/>
      <c r="G148" s="33"/>
      <c r="H148" s="32"/>
      <c r="I148" s="33"/>
      <c r="J148" s="33"/>
      <c r="K148" s="33"/>
      <c r="L148" s="33"/>
      <c r="M148" s="32"/>
      <c r="N148" s="33"/>
    </row>
    <row r="149" hidden="1" ht="27" customHeight="1">
      <c r="A149" s="90"/>
      <c r="B149" s="32"/>
      <c r="C149" s="91" t="s">
        <v>166</v>
      </c>
      <c r="D149" s="32"/>
      <c r="E149" s="32"/>
      <c r="F149" s="32"/>
      <c r="G149" s="33"/>
      <c r="H149" s="32"/>
      <c r="I149" s="33"/>
      <c r="J149" s="33"/>
      <c r="K149" s="33"/>
      <c r="L149" s="33"/>
      <c r="M149" s="32"/>
      <c r="N149" s="33"/>
    </row>
    <row r="150" hidden="1" ht="36.75" customHeight="1">
      <c r="A150" s="90"/>
      <c r="B150" s="32"/>
      <c r="C150" s="91" t="s">
        <v>167</v>
      </c>
      <c r="D150" s="32"/>
      <c r="E150" s="32"/>
      <c r="F150" s="32"/>
      <c r="G150" s="33"/>
      <c r="H150" s="32"/>
      <c r="I150" s="33"/>
      <c r="J150" s="33"/>
      <c r="K150" s="33"/>
      <c r="L150" s="33"/>
      <c r="M150" s="32"/>
      <c r="N150" s="33"/>
    </row>
    <row r="151" hidden="1" ht="75.75" customHeight="1">
      <c r="A151" s="90"/>
      <c r="B151" s="32"/>
      <c r="C151" s="91" t="s">
        <v>168</v>
      </c>
      <c r="D151" s="32"/>
      <c r="E151" s="32"/>
      <c r="F151" s="32"/>
      <c r="G151" s="33"/>
      <c r="H151" s="32"/>
      <c r="I151" s="33"/>
      <c r="J151" s="33"/>
      <c r="K151" s="33"/>
      <c r="L151" s="33"/>
      <c r="M151" s="32"/>
      <c r="N151" s="33"/>
    </row>
    <row r="152" hidden="1" ht="66" customHeight="1">
      <c r="A152" s="90"/>
      <c r="B152" s="32"/>
      <c r="C152" s="91" t="s">
        <v>169</v>
      </c>
      <c r="D152" s="32"/>
      <c r="E152" s="32"/>
      <c r="F152" s="32"/>
      <c r="G152" s="33"/>
      <c r="H152" s="32"/>
      <c r="I152" s="33"/>
      <c r="J152" s="33"/>
      <c r="K152" s="33"/>
      <c r="L152" s="33"/>
      <c r="M152" s="32"/>
      <c r="N152" s="33"/>
    </row>
    <row r="153" hidden="1" ht="17.25" customHeight="1">
      <c r="A153" s="90"/>
      <c r="B153" s="32"/>
      <c r="C153" s="91" t="s">
        <v>123</v>
      </c>
      <c r="D153" s="32"/>
      <c r="E153" s="32"/>
      <c r="F153" s="32"/>
      <c r="G153" s="33"/>
      <c r="H153" s="32"/>
      <c r="I153" s="33"/>
      <c r="J153" s="33"/>
      <c r="K153" s="33"/>
      <c r="L153" s="33"/>
      <c r="M153" s="32"/>
      <c r="N153" s="33"/>
    </row>
    <row r="154" ht="14.25" customHeight="1">
      <c r="A154" s="84"/>
      <c r="B154" s="85"/>
      <c r="C154" s="80"/>
      <c r="D154" s="73"/>
      <c r="E154" s="74"/>
      <c r="F154" s="74"/>
      <c r="G154" s="75"/>
      <c r="H154" s="74"/>
      <c r="I154" s="75"/>
      <c r="J154" s="75"/>
      <c r="K154" s="75"/>
      <c r="L154" s="75"/>
      <c r="M154" s="76"/>
      <c r="N154" s="77"/>
    </row>
    <row r="155" ht="31.5" customHeight="1">
      <c r="A155" s="101" t="s">
        <v>170</v>
      </c>
      <c r="B155" s="102"/>
      <c r="C155" s="102"/>
      <c r="D155" s="102"/>
      <c r="E155" s="102"/>
      <c r="F155" s="102"/>
      <c r="G155" s="102"/>
      <c r="H155" s="102"/>
      <c r="I155" s="102"/>
      <c r="J155" s="33"/>
      <c r="K155" s="33"/>
      <c r="L155" s="33"/>
      <c r="M155" s="103">
        <f>M$135+M$143</f>
        <v>0</v>
      </c>
      <c r="N155" s="104"/>
    </row>
    <row r="156" ht="16.5" customHeight="1">
      <c r="A156" s="87" t="s">
        <v>171</v>
      </c>
      <c r="B156" s="88"/>
      <c r="C156" s="89" t="s">
        <v>172</v>
      </c>
      <c r="D156" s="95" t="s">
        <v>99</v>
      </c>
      <c r="E156" s="105"/>
      <c r="F156" s="105">
        <v>1</v>
      </c>
      <c r="G156" s="99"/>
      <c r="H156" s="96">
        <v>1</v>
      </c>
      <c r="I156" s="98"/>
      <c r="J156" s="99"/>
      <c r="K156" s="98"/>
      <c r="L156" s="98"/>
      <c r="M156" s="100">
        <f>IF(ISNUMBER($K156),IF(ISNUMBER($G156),ROUND($K156*$G156,2),ROUND($K156*$F156,2)),IF(ISNUMBER($G156),ROUND($I156*$G156,2),ROUND($I156*$F156,2)))</f>
        <v>0</v>
      </c>
      <c r="N156" s="77"/>
    </row>
    <row r="157" hidden="1" ht="17.25" customHeight="1">
      <c r="A157" s="90"/>
      <c r="B157" s="32"/>
      <c r="C157" s="91" t="s">
        <v>173</v>
      </c>
      <c r="D157" s="32"/>
      <c r="E157" s="32"/>
      <c r="F157" s="32"/>
      <c r="G157" s="33"/>
      <c r="H157" s="32"/>
      <c r="I157" s="33"/>
      <c r="J157" s="33"/>
      <c r="K157" s="33"/>
      <c r="L157" s="33"/>
      <c r="M157" s="32"/>
      <c r="N157" s="33"/>
    </row>
    <row r="158" hidden="1" ht="17.25" customHeight="1">
      <c r="A158" s="90"/>
      <c r="B158" s="32"/>
      <c r="C158" s="91" t="s">
        <v>174</v>
      </c>
      <c r="D158" s="32"/>
      <c r="E158" s="32"/>
      <c r="F158" s="32"/>
      <c r="G158" s="33"/>
      <c r="H158" s="32"/>
      <c r="I158" s="33"/>
      <c r="J158" s="33"/>
      <c r="K158" s="33"/>
      <c r="L158" s="33"/>
      <c r="M158" s="32"/>
      <c r="N158" s="33"/>
    </row>
    <row r="159" hidden="1" ht="17.25" customHeight="1">
      <c r="A159" s="90"/>
      <c r="B159" s="32"/>
      <c r="C159" s="91" t="s">
        <v>175</v>
      </c>
      <c r="D159" s="32"/>
      <c r="E159" s="32"/>
      <c r="F159" s="32"/>
      <c r="G159" s="33"/>
      <c r="H159" s="32"/>
      <c r="I159" s="33"/>
      <c r="J159" s="33"/>
      <c r="K159" s="33"/>
      <c r="L159" s="33"/>
      <c r="M159" s="32"/>
      <c r="N159" s="33"/>
    </row>
    <row r="160" hidden="1" ht="17.25" customHeight="1">
      <c r="A160" s="90"/>
      <c r="B160" s="32"/>
      <c r="C160" s="91" t="s">
        <v>176</v>
      </c>
      <c r="D160" s="32"/>
      <c r="E160" s="32"/>
      <c r="F160" s="32"/>
      <c r="G160" s="33"/>
      <c r="H160" s="32"/>
      <c r="I160" s="33"/>
      <c r="J160" s="33"/>
      <c r="K160" s="33"/>
      <c r="L160" s="33"/>
      <c r="M160" s="32"/>
      <c r="N160" s="33"/>
    </row>
    <row r="161" hidden="1" ht="17.25" customHeight="1">
      <c r="A161" s="90"/>
      <c r="B161" s="32"/>
      <c r="C161" s="91" t="s">
        <v>177</v>
      </c>
      <c r="D161" s="32"/>
      <c r="E161" s="32"/>
      <c r="F161" s="32"/>
      <c r="G161" s="33"/>
      <c r="H161" s="32"/>
      <c r="I161" s="33"/>
      <c r="J161" s="33"/>
      <c r="K161" s="33"/>
      <c r="L161" s="33"/>
      <c r="M161" s="32"/>
      <c r="N161" s="33"/>
    </row>
    <row r="162" hidden="1" ht="17.25" customHeight="1">
      <c r="A162" s="90"/>
      <c r="B162" s="32"/>
      <c r="C162" s="91" t="s">
        <v>178</v>
      </c>
      <c r="D162" s="32"/>
      <c r="E162" s="32"/>
      <c r="F162" s="32"/>
      <c r="G162" s="33"/>
      <c r="H162" s="32"/>
      <c r="I162" s="33"/>
      <c r="J162" s="33"/>
      <c r="K162" s="33"/>
      <c r="L162" s="33"/>
      <c r="M162" s="32"/>
      <c r="N162" s="33"/>
    </row>
    <row r="163" hidden="1" ht="27" customHeight="1">
      <c r="A163" s="90"/>
      <c r="B163" s="32"/>
      <c r="C163" s="91" t="s">
        <v>179</v>
      </c>
      <c r="D163" s="32"/>
      <c r="E163" s="32"/>
      <c r="F163" s="32"/>
      <c r="G163" s="33"/>
      <c r="H163" s="32"/>
      <c r="I163" s="33"/>
      <c r="J163" s="33"/>
      <c r="K163" s="33"/>
      <c r="L163" s="33"/>
      <c r="M163" s="32"/>
      <c r="N163" s="33"/>
    </row>
    <row r="164" hidden="1" ht="27" customHeight="1">
      <c r="A164" s="90"/>
      <c r="B164" s="32"/>
      <c r="C164" s="91" t="s">
        <v>180</v>
      </c>
      <c r="D164" s="32"/>
      <c r="E164" s="32"/>
      <c r="F164" s="32"/>
      <c r="G164" s="33"/>
      <c r="H164" s="32"/>
      <c r="I164" s="33"/>
      <c r="J164" s="33"/>
      <c r="K164" s="33"/>
      <c r="L164" s="33"/>
      <c r="M164" s="32"/>
      <c r="N164" s="33"/>
    </row>
    <row r="165" hidden="1" ht="27" customHeight="1">
      <c r="A165" s="90"/>
      <c r="B165" s="32"/>
      <c r="C165" s="91" t="s">
        <v>181</v>
      </c>
      <c r="D165" s="32"/>
      <c r="E165" s="32"/>
      <c r="F165" s="32"/>
      <c r="G165" s="33"/>
      <c r="H165" s="32"/>
      <c r="I165" s="33"/>
      <c r="J165" s="33"/>
      <c r="K165" s="33"/>
      <c r="L165" s="33"/>
      <c r="M165" s="32"/>
      <c r="N165" s="33"/>
    </row>
    <row r="166" hidden="1" ht="56.25" customHeight="1">
      <c r="A166" s="90"/>
      <c r="B166" s="32"/>
      <c r="C166" s="91" t="s">
        <v>182</v>
      </c>
      <c r="D166" s="32"/>
      <c r="E166" s="32"/>
      <c r="F166" s="32"/>
      <c r="G166" s="33"/>
      <c r="H166" s="32"/>
      <c r="I166" s="33"/>
      <c r="J166" s="33"/>
      <c r="K166" s="33"/>
      <c r="L166" s="33"/>
      <c r="M166" s="32"/>
      <c r="N166" s="33"/>
    </row>
    <row r="167" hidden="1" ht="17.25" customHeight="1">
      <c r="A167" s="90"/>
      <c r="B167" s="32"/>
      <c r="C167" s="91" t="s">
        <v>123</v>
      </c>
      <c r="D167" s="32"/>
      <c r="E167" s="32"/>
      <c r="F167" s="32"/>
      <c r="G167" s="33"/>
      <c r="H167" s="32"/>
      <c r="I167" s="33"/>
      <c r="J167" s="33"/>
      <c r="K167" s="33"/>
      <c r="L167" s="33"/>
      <c r="M167" s="32"/>
      <c r="N167" s="33"/>
    </row>
    <row r="168" ht="20.25" customHeight="1">
      <c r="A168" s="111" t="s">
        <v>183</v>
      </c>
      <c r="B168" s="112"/>
      <c r="C168" s="113" t="s">
        <v>184</v>
      </c>
      <c r="D168" s="114"/>
      <c r="E168" s="32"/>
      <c r="F168" s="114"/>
      <c r="G168" s="115"/>
      <c r="H168" s="114"/>
      <c r="I168" s="116"/>
      <c r="J168" s="33"/>
      <c r="K168" s="33"/>
      <c r="L168" s="33"/>
      <c r="M168" s="117"/>
      <c r="N168" s="118"/>
    </row>
    <row r="169" ht="14.25" customHeight="1">
      <c r="A169" s="84"/>
      <c r="B169" s="85"/>
      <c r="C169" s="86"/>
      <c r="D169" s="73"/>
      <c r="E169" s="74"/>
      <c r="F169" s="74"/>
      <c r="G169" s="75"/>
      <c r="H169" s="74"/>
      <c r="I169" s="75"/>
      <c r="J169" s="75"/>
      <c r="K169" s="75"/>
      <c r="L169" s="75"/>
      <c r="M169" s="76"/>
      <c r="N169" s="77"/>
    </row>
    <row r="170" ht="16.5" customHeight="1">
      <c r="A170" s="87" t="s">
        <v>185</v>
      </c>
      <c r="B170" s="88"/>
      <c r="C170" s="89" t="s">
        <v>186</v>
      </c>
      <c r="D170" s="95" t="s">
        <v>187</v>
      </c>
      <c r="E170" s="119"/>
      <c r="F170" s="119">
        <v>50</v>
      </c>
      <c r="G170" s="120"/>
      <c r="H170" s="96">
        <v>1</v>
      </c>
      <c r="I170" s="98"/>
      <c r="J170" s="99"/>
      <c r="K170" s="98"/>
      <c r="L170" s="98"/>
      <c r="M170" s="100">
        <f>IF(ISNUMBER($K170),IF(ISNUMBER($G170),ROUND($K170*$G170,2),ROUND($K170*$F170,2)),IF(ISNUMBER($G170),ROUND($I170*$G170,2),ROUND($I170*$F170,2)))</f>
        <v>0</v>
      </c>
      <c r="N170" s="77"/>
    </row>
    <row r="171" hidden="1" ht="36.75" customHeight="1">
      <c r="A171" s="90"/>
      <c r="B171" s="32"/>
      <c r="C171" s="91" t="s">
        <v>188</v>
      </c>
      <c r="D171" s="32"/>
      <c r="E171" s="32"/>
      <c r="F171" s="32"/>
      <c r="G171" s="33"/>
      <c r="H171" s="32"/>
      <c r="I171" s="33"/>
      <c r="J171" s="33"/>
      <c r="K171" s="33"/>
      <c r="L171" s="33"/>
      <c r="M171" s="32"/>
      <c r="N171" s="33"/>
    </row>
    <row r="172" hidden="1" ht="36.75" customHeight="1">
      <c r="A172" s="90"/>
      <c r="B172" s="32"/>
      <c r="C172" s="91" t="s">
        <v>189</v>
      </c>
      <c r="D172" s="32"/>
      <c r="E172" s="32"/>
      <c r="F172" s="32"/>
      <c r="G172" s="33"/>
      <c r="H172" s="32"/>
      <c r="I172" s="33"/>
      <c r="J172" s="33"/>
      <c r="K172" s="33"/>
      <c r="L172" s="33"/>
      <c r="M172" s="32"/>
      <c r="N172" s="33"/>
    </row>
    <row r="173" hidden="1" ht="36.75" customHeight="1">
      <c r="A173" s="90"/>
      <c r="B173" s="32"/>
      <c r="C173" s="91" t="s">
        <v>190</v>
      </c>
      <c r="D173" s="32"/>
      <c r="E173" s="32"/>
      <c r="F173" s="32"/>
      <c r="G173" s="33"/>
      <c r="H173" s="32"/>
      <c r="I173" s="33"/>
      <c r="J173" s="33"/>
      <c r="K173" s="33"/>
      <c r="L173" s="33"/>
      <c r="M173" s="32"/>
      <c r="N173" s="33"/>
    </row>
    <row r="174" hidden="1" ht="17.25" customHeight="1">
      <c r="A174" s="90"/>
      <c r="B174" s="32"/>
      <c r="C174" s="91" t="s">
        <v>191</v>
      </c>
      <c r="D174" s="32"/>
      <c r="E174" s="32"/>
      <c r="F174" s="32"/>
      <c r="G174" s="33"/>
      <c r="H174" s="32"/>
      <c r="I174" s="33"/>
      <c r="J174" s="33"/>
      <c r="K174" s="33"/>
      <c r="L174" s="33"/>
      <c r="M174" s="32"/>
      <c r="N174" s="33"/>
    </row>
    <row r="175" ht="14.25" customHeight="1">
      <c r="A175" s="84"/>
      <c r="B175" s="85"/>
      <c r="C175" s="86"/>
      <c r="D175" s="73"/>
      <c r="E175" s="74"/>
      <c r="F175" s="74"/>
      <c r="G175" s="75"/>
      <c r="H175" s="74"/>
      <c r="I175" s="75"/>
      <c r="J175" s="75"/>
      <c r="K175" s="75"/>
      <c r="L175" s="75"/>
      <c r="M175" s="76"/>
      <c r="N175" s="77"/>
    </row>
    <row r="176" ht="45" customHeight="1">
      <c r="A176" s="106" t="s">
        <v>192</v>
      </c>
      <c r="B176" s="107"/>
      <c r="C176" s="107"/>
      <c r="D176" s="107"/>
      <c r="E176" s="107"/>
      <c r="F176" s="107"/>
      <c r="G176" s="107"/>
      <c r="H176" s="107"/>
      <c r="I176" s="108"/>
      <c r="J176" s="33"/>
      <c r="K176" s="33"/>
      <c r="L176" s="33"/>
      <c r="M176" s="109">
        <f>M$110+M$125+M$135+M$143+M$156+M$170</f>
        <v>0</v>
      </c>
      <c r="N176" s="110"/>
    </row>
    <row r="177" ht="21" customHeight="1">
      <c r="A177" s="81" t="s">
        <v>193</v>
      </c>
      <c r="B177" s="82"/>
      <c r="C177" s="83" t="s">
        <v>194</v>
      </c>
      <c r="D177" s="73"/>
      <c r="E177" s="74"/>
      <c r="F177" s="74"/>
      <c r="G177" s="75"/>
      <c r="H177" s="74"/>
      <c r="I177" s="75"/>
      <c r="J177" s="75"/>
      <c r="K177" s="75"/>
      <c r="L177" s="75"/>
      <c r="M177" s="76"/>
      <c r="N177" s="77"/>
    </row>
    <row r="178" ht="14.25" customHeight="1">
      <c r="A178" s="84"/>
      <c r="B178" s="85"/>
      <c r="C178" s="86"/>
      <c r="D178" s="73"/>
      <c r="E178" s="74"/>
      <c r="F178" s="74"/>
      <c r="G178" s="75"/>
      <c r="H178" s="74"/>
      <c r="I178" s="75"/>
      <c r="J178" s="75"/>
      <c r="K178" s="75"/>
      <c r="L178" s="75"/>
      <c r="M178" s="76"/>
      <c r="N178" s="77"/>
    </row>
    <row r="179" ht="16.5" customHeight="1">
      <c r="A179" s="87" t="s">
        <v>195</v>
      </c>
      <c r="B179" s="88"/>
      <c r="C179" s="89" t="s">
        <v>196</v>
      </c>
      <c r="D179" s="95" t="s">
        <v>99</v>
      </c>
      <c r="E179" s="105"/>
      <c r="F179" s="105">
        <v>1</v>
      </c>
      <c r="G179" s="99"/>
      <c r="H179" s="96">
        <v>1</v>
      </c>
      <c r="I179" s="98"/>
      <c r="J179" s="99"/>
      <c r="K179" s="98"/>
      <c r="L179" s="98"/>
      <c r="M179" s="100">
        <f>IF(ISNUMBER($K179),IF(ISNUMBER($G179),ROUND($K179*$G179,2),ROUND($K179*$F179,2)),IF(ISNUMBER($G179),ROUND($I179*$G179,2),ROUND($I179*$F179,2)))</f>
        <v>0</v>
      </c>
      <c r="N179" s="77"/>
    </row>
    <row r="180" hidden="1" ht="27" customHeight="1">
      <c r="A180" s="90"/>
      <c r="B180" s="32"/>
      <c r="C180" s="91" t="s">
        <v>197</v>
      </c>
      <c r="D180" s="32"/>
      <c r="E180" s="32"/>
      <c r="F180" s="32"/>
      <c r="G180" s="33"/>
      <c r="H180" s="32"/>
      <c r="I180" s="33"/>
      <c r="J180" s="33"/>
      <c r="K180" s="33"/>
      <c r="L180" s="33"/>
      <c r="M180" s="32"/>
      <c r="N180" s="33"/>
    </row>
    <row r="181" hidden="1" ht="56.25" customHeight="1">
      <c r="A181" s="90"/>
      <c r="B181" s="32"/>
      <c r="C181" s="91" t="s">
        <v>198</v>
      </c>
      <c r="D181" s="32"/>
      <c r="E181" s="32"/>
      <c r="F181" s="32"/>
      <c r="G181" s="33"/>
      <c r="H181" s="32"/>
      <c r="I181" s="33"/>
      <c r="J181" s="33"/>
      <c r="K181" s="33"/>
      <c r="L181" s="33"/>
      <c r="M181" s="32"/>
      <c r="N181" s="33"/>
    </row>
    <row r="182" hidden="1" ht="46.5" customHeight="1">
      <c r="A182" s="90"/>
      <c r="B182" s="32"/>
      <c r="C182" s="91" t="s">
        <v>199</v>
      </c>
      <c r="D182" s="32"/>
      <c r="E182" s="32"/>
      <c r="F182" s="32"/>
      <c r="G182" s="33"/>
      <c r="H182" s="32"/>
      <c r="I182" s="33"/>
      <c r="J182" s="33"/>
      <c r="K182" s="33"/>
      <c r="L182" s="33"/>
      <c r="M182" s="32"/>
      <c r="N182" s="33"/>
    </row>
    <row r="183" hidden="1" ht="46.5" customHeight="1">
      <c r="A183" s="90"/>
      <c r="B183" s="32"/>
      <c r="C183" s="91" t="s">
        <v>200</v>
      </c>
      <c r="D183" s="32"/>
      <c r="E183" s="32"/>
      <c r="F183" s="32"/>
      <c r="G183" s="33"/>
      <c r="H183" s="32"/>
      <c r="I183" s="33"/>
      <c r="J183" s="33"/>
      <c r="K183" s="33"/>
      <c r="L183" s="33"/>
      <c r="M183" s="32"/>
      <c r="N183" s="33"/>
    </row>
    <row r="184" hidden="1" ht="36.75" customHeight="1">
      <c r="A184" s="90"/>
      <c r="B184" s="32"/>
      <c r="C184" s="91" t="s">
        <v>201</v>
      </c>
      <c r="D184" s="32"/>
      <c r="E184" s="32"/>
      <c r="F184" s="32"/>
      <c r="G184" s="33"/>
      <c r="H184" s="32"/>
      <c r="I184" s="33"/>
      <c r="J184" s="33"/>
      <c r="K184" s="33"/>
      <c r="L184" s="33"/>
      <c r="M184" s="32"/>
      <c r="N184" s="33"/>
    </row>
    <row r="185" hidden="1" ht="36.75" customHeight="1">
      <c r="A185" s="90"/>
      <c r="B185" s="32"/>
      <c r="C185" s="91" t="s">
        <v>202</v>
      </c>
      <c r="D185" s="32"/>
      <c r="E185" s="32"/>
      <c r="F185" s="32"/>
      <c r="G185" s="33"/>
      <c r="H185" s="32"/>
      <c r="I185" s="33"/>
      <c r="J185" s="33"/>
      <c r="K185" s="33"/>
      <c r="L185" s="33"/>
      <c r="M185" s="32"/>
      <c r="N185" s="33"/>
    </row>
    <row r="186" hidden="1" ht="56.25" customHeight="1">
      <c r="A186" s="90"/>
      <c r="B186" s="32"/>
      <c r="C186" s="91" t="s">
        <v>203</v>
      </c>
      <c r="D186" s="32"/>
      <c r="E186" s="32"/>
      <c r="F186" s="32"/>
      <c r="G186" s="33"/>
      <c r="H186" s="32"/>
      <c r="I186" s="33"/>
      <c r="J186" s="33"/>
      <c r="K186" s="33"/>
      <c r="L186" s="33"/>
      <c r="M186" s="32"/>
      <c r="N186" s="33"/>
    </row>
    <row r="187" hidden="1" ht="46.5" customHeight="1">
      <c r="A187" s="90"/>
      <c r="B187" s="32"/>
      <c r="C187" s="91" t="s">
        <v>204</v>
      </c>
      <c r="D187" s="32"/>
      <c r="E187" s="32"/>
      <c r="F187" s="32"/>
      <c r="G187" s="33"/>
      <c r="H187" s="32"/>
      <c r="I187" s="33"/>
      <c r="J187" s="33"/>
      <c r="K187" s="33"/>
      <c r="L187" s="33"/>
      <c r="M187" s="32"/>
      <c r="N187" s="33"/>
    </row>
    <row r="188" hidden="1" ht="36.75" customHeight="1">
      <c r="A188" s="90"/>
      <c r="B188" s="32"/>
      <c r="C188" s="91" t="s">
        <v>205</v>
      </c>
      <c r="D188" s="32"/>
      <c r="E188" s="32"/>
      <c r="F188" s="32"/>
      <c r="G188" s="33"/>
      <c r="H188" s="32"/>
      <c r="I188" s="33"/>
      <c r="J188" s="33"/>
      <c r="K188" s="33"/>
      <c r="L188" s="33"/>
      <c r="M188" s="32"/>
      <c r="N188" s="33"/>
    </row>
    <row r="189" hidden="1" ht="17.25" customHeight="1">
      <c r="A189" s="90"/>
      <c r="B189" s="32"/>
      <c r="C189" s="91" t="s">
        <v>123</v>
      </c>
      <c r="D189" s="32"/>
      <c r="E189" s="32"/>
      <c r="F189" s="32"/>
      <c r="G189" s="33"/>
      <c r="H189" s="32"/>
      <c r="I189" s="33"/>
      <c r="J189" s="33"/>
      <c r="K189" s="33"/>
      <c r="L189" s="33"/>
      <c r="M189" s="32"/>
      <c r="N189" s="33"/>
    </row>
    <row r="190" ht="20.25" customHeight="1">
      <c r="A190" s="111" t="s">
        <v>183</v>
      </c>
      <c r="B190" s="112"/>
      <c r="C190" s="113" t="s">
        <v>206</v>
      </c>
      <c r="D190" s="114"/>
      <c r="E190" s="32"/>
      <c r="F190" s="114"/>
      <c r="G190" s="115"/>
      <c r="H190" s="114"/>
      <c r="I190" s="116"/>
      <c r="J190" s="33"/>
      <c r="K190" s="33"/>
      <c r="L190" s="33"/>
      <c r="M190" s="117"/>
      <c r="N190" s="118"/>
    </row>
    <row r="191" ht="14.25" customHeight="1">
      <c r="A191" s="84"/>
      <c r="B191" s="85"/>
      <c r="C191" s="86"/>
      <c r="D191" s="73"/>
      <c r="E191" s="74"/>
      <c r="F191" s="74"/>
      <c r="G191" s="75"/>
      <c r="H191" s="74"/>
      <c r="I191" s="75"/>
      <c r="J191" s="75"/>
      <c r="K191" s="75"/>
      <c r="L191" s="75"/>
      <c r="M191" s="76"/>
      <c r="N191" s="77"/>
    </row>
    <row r="192" ht="16.5" customHeight="1">
      <c r="A192" s="87" t="s">
        <v>207</v>
      </c>
      <c r="B192" s="88"/>
      <c r="C192" s="89" t="s">
        <v>208</v>
      </c>
      <c r="D192" s="95" t="s">
        <v>99</v>
      </c>
      <c r="E192" s="105"/>
      <c r="F192" s="105">
        <v>1</v>
      </c>
      <c r="G192" s="99"/>
      <c r="H192" s="96">
        <v>1</v>
      </c>
      <c r="I192" s="98"/>
      <c r="J192" s="99"/>
      <c r="K192" s="98"/>
      <c r="L192" s="98"/>
      <c r="M192" s="100">
        <f>IF(ISNUMBER($K192),IF(ISNUMBER($G192),ROUND($K192*$G192,2),ROUND($K192*$F192,2)),IF(ISNUMBER($G192),ROUND($I192*$G192,2),ROUND($I192*$F192,2)))</f>
        <v>0</v>
      </c>
      <c r="N192" s="77"/>
    </row>
    <row r="193" hidden="1" ht="27" customHeight="1">
      <c r="A193" s="90"/>
      <c r="B193" s="32"/>
      <c r="C193" s="91" t="s">
        <v>197</v>
      </c>
      <c r="D193" s="32"/>
      <c r="E193" s="32"/>
      <c r="F193" s="32"/>
      <c r="G193" s="33"/>
      <c r="H193" s="32"/>
      <c r="I193" s="33"/>
      <c r="J193" s="33"/>
      <c r="K193" s="33"/>
      <c r="L193" s="33"/>
      <c r="M193" s="32"/>
      <c r="N193" s="33"/>
    </row>
    <row r="194" hidden="1" ht="56.25" customHeight="1">
      <c r="A194" s="90"/>
      <c r="B194" s="32"/>
      <c r="C194" s="91" t="s">
        <v>209</v>
      </c>
      <c r="D194" s="32"/>
      <c r="E194" s="32"/>
      <c r="F194" s="32"/>
      <c r="G194" s="33"/>
      <c r="H194" s="32"/>
      <c r="I194" s="33"/>
      <c r="J194" s="33"/>
      <c r="K194" s="33"/>
      <c r="L194" s="33"/>
      <c r="M194" s="32"/>
      <c r="N194" s="33"/>
    </row>
    <row r="195" hidden="1" ht="46.5" customHeight="1">
      <c r="A195" s="90"/>
      <c r="B195" s="32"/>
      <c r="C195" s="91" t="s">
        <v>199</v>
      </c>
      <c r="D195" s="32"/>
      <c r="E195" s="32"/>
      <c r="F195" s="32"/>
      <c r="G195" s="33"/>
      <c r="H195" s="32"/>
      <c r="I195" s="33"/>
      <c r="J195" s="33"/>
      <c r="K195" s="33"/>
      <c r="L195" s="33"/>
      <c r="M195" s="32"/>
      <c r="N195" s="33"/>
    </row>
    <row r="196" hidden="1" ht="46.5" customHeight="1">
      <c r="A196" s="90"/>
      <c r="B196" s="32"/>
      <c r="C196" s="91" t="s">
        <v>200</v>
      </c>
      <c r="D196" s="32"/>
      <c r="E196" s="32"/>
      <c r="F196" s="32"/>
      <c r="G196" s="33"/>
      <c r="H196" s="32"/>
      <c r="I196" s="33"/>
      <c r="J196" s="33"/>
      <c r="K196" s="33"/>
      <c r="L196" s="33"/>
      <c r="M196" s="32"/>
      <c r="N196" s="33"/>
    </row>
    <row r="197" hidden="1" ht="36.75" customHeight="1">
      <c r="A197" s="90"/>
      <c r="B197" s="32"/>
      <c r="C197" s="91" t="s">
        <v>210</v>
      </c>
      <c r="D197" s="32"/>
      <c r="E197" s="32"/>
      <c r="F197" s="32"/>
      <c r="G197" s="33"/>
      <c r="H197" s="32"/>
      <c r="I197" s="33"/>
      <c r="J197" s="33"/>
      <c r="K197" s="33"/>
      <c r="L197" s="33"/>
      <c r="M197" s="32"/>
      <c r="N197" s="33"/>
    </row>
    <row r="198" hidden="1" ht="36.75" customHeight="1">
      <c r="A198" s="90"/>
      <c r="B198" s="32"/>
      <c r="C198" s="91" t="s">
        <v>211</v>
      </c>
      <c r="D198" s="32"/>
      <c r="E198" s="32"/>
      <c r="F198" s="32"/>
      <c r="G198" s="33"/>
      <c r="H198" s="32"/>
      <c r="I198" s="33"/>
      <c r="J198" s="33"/>
      <c r="K198" s="33"/>
      <c r="L198" s="33"/>
      <c r="M198" s="32"/>
      <c r="N198" s="33"/>
    </row>
    <row r="199" hidden="1" ht="56.25" customHeight="1">
      <c r="A199" s="90"/>
      <c r="B199" s="32"/>
      <c r="C199" s="91" t="s">
        <v>212</v>
      </c>
      <c r="D199" s="32"/>
      <c r="E199" s="32"/>
      <c r="F199" s="32"/>
      <c r="G199" s="33"/>
      <c r="H199" s="32"/>
      <c r="I199" s="33"/>
      <c r="J199" s="33"/>
      <c r="K199" s="33"/>
      <c r="L199" s="33"/>
      <c r="M199" s="32"/>
      <c r="N199" s="33"/>
    </row>
    <row r="200" hidden="1" ht="36.75" customHeight="1">
      <c r="A200" s="90"/>
      <c r="B200" s="32"/>
      <c r="C200" s="91" t="s">
        <v>205</v>
      </c>
      <c r="D200" s="32"/>
      <c r="E200" s="32"/>
      <c r="F200" s="32"/>
      <c r="G200" s="33"/>
      <c r="H200" s="32"/>
      <c r="I200" s="33"/>
      <c r="J200" s="33"/>
      <c r="K200" s="33"/>
      <c r="L200" s="33"/>
      <c r="M200" s="32"/>
      <c r="N200" s="33"/>
    </row>
    <row r="201" hidden="1" ht="17.25" customHeight="1">
      <c r="A201" s="90"/>
      <c r="B201" s="32"/>
      <c r="C201" s="91" t="s">
        <v>123</v>
      </c>
      <c r="D201" s="32"/>
      <c r="E201" s="32"/>
      <c r="F201" s="32"/>
      <c r="G201" s="33"/>
      <c r="H201" s="32"/>
      <c r="I201" s="33"/>
      <c r="J201" s="33"/>
      <c r="K201" s="33"/>
      <c r="L201" s="33"/>
      <c r="M201" s="32"/>
      <c r="N201" s="33"/>
    </row>
    <row r="202" ht="20.25" customHeight="1">
      <c r="A202" s="111" t="s">
        <v>183</v>
      </c>
      <c r="B202" s="112"/>
      <c r="C202" s="113" t="s">
        <v>213</v>
      </c>
      <c r="D202" s="114"/>
      <c r="E202" s="32"/>
      <c r="F202" s="114"/>
      <c r="G202" s="115"/>
      <c r="H202" s="114"/>
      <c r="I202" s="116"/>
      <c r="J202" s="33"/>
      <c r="K202" s="33"/>
      <c r="L202" s="33"/>
      <c r="M202" s="117"/>
      <c r="N202" s="118"/>
    </row>
    <row r="203" ht="14.25" customHeight="1">
      <c r="A203" s="84"/>
      <c r="B203" s="85"/>
      <c r="C203" s="86"/>
      <c r="D203" s="73"/>
      <c r="E203" s="74"/>
      <c r="F203" s="74"/>
      <c r="G203" s="75"/>
      <c r="H203" s="74"/>
      <c r="I203" s="75"/>
      <c r="J203" s="75"/>
      <c r="K203" s="75"/>
      <c r="L203" s="75"/>
      <c r="M203" s="76"/>
      <c r="N203" s="77"/>
    </row>
    <row r="204" ht="16.5" customHeight="1">
      <c r="A204" s="87" t="s">
        <v>214</v>
      </c>
      <c r="B204" s="88"/>
      <c r="C204" s="89" t="s">
        <v>215</v>
      </c>
      <c r="D204" s="95" t="s">
        <v>99</v>
      </c>
      <c r="E204" s="105"/>
      <c r="F204" s="105">
        <v>1</v>
      </c>
      <c r="G204" s="99"/>
      <c r="H204" s="96">
        <v>1</v>
      </c>
      <c r="I204" s="98"/>
      <c r="J204" s="99"/>
      <c r="K204" s="98"/>
      <c r="L204" s="98"/>
      <c r="M204" s="100">
        <f>IF(ISNUMBER($K204),IF(ISNUMBER($G204),ROUND($K204*$G204,2),ROUND($K204*$F204,2)),IF(ISNUMBER($G204),ROUND($I204*$G204,2),ROUND($I204*$F204,2)))</f>
        <v>0</v>
      </c>
      <c r="N204" s="77"/>
    </row>
    <row r="205" hidden="1" ht="27" customHeight="1">
      <c r="A205" s="90"/>
      <c r="B205" s="32"/>
      <c r="C205" s="91" t="s">
        <v>197</v>
      </c>
      <c r="D205" s="32"/>
      <c r="E205" s="32"/>
      <c r="F205" s="32"/>
      <c r="G205" s="33"/>
      <c r="H205" s="32"/>
      <c r="I205" s="33"/>
      <c r="J205" s="33"/>
      <c r="K205" s="33"/>
      <c r="L205" s="33"/>
      <c r="M205" s="32"/>
      <c r="N205" s="33"/>
    </row>
    <row r="206" hidden="1" ht="56.25" customHeight="1">
      <c r="A206" s="90"/>
      <c r="B206" s="32"/>
      <c r="C206" s="91" t="s">
        <v>216</v>
      </c>
      <c r="D206" s="32"/>
      <c r="E206" s="32"/>
      <c r="F206" s="32"/>
      <c r="G206" s="33"/>
      <c r="H206" s="32"/>
      <c r="I206" s="33"/>
      <c r="J206" s="33"/>
      <c r="K206" s="33"/>
      <c r="L206" s="33"/>
      <c r="M206" s="32"/>
      <c r="N206" s="33"/>
    </row>
    <row r="207" hidden="1" ht="46.5" customHeight="1">
      <c r="A207" s="90"/>
      <c r="B207" s="32"/>
      <c r="C207" s="91" t="s">
        <v>217</v>
      </c>
      <c r="D207" s="32"/>
      <c r="E207" s="32"/>
      <c r="F207" s="32"/>
      <c r="G207" s="33"/>
      <c r="H207" s="32"/>
      <c r="I207" s="33"/>
      <c r="J207" s="33"/>
      <c r="K207" s="33"/>
      <c r="L207" s="33"/>
      <c r="M207" s="32"/>
      <c r="N207" s="33"/>
    </row>
    <row r="208" hidden="1" ht="46.5" customHeight="1">
      <c r="A208" s="90"/>
      <c r="B208" s="32"/>
      <c r="C208" s="91" t="s">
        <v>218</v>
      </c>
      <c r="D208" s="32"/>
      <c r="E208" s="32"/>
      <c r="F208" s="32"/>
      <c r="G208" s="33"/>
      <c r="H208" s="32"/>
      <c r="I208" s="33"/>
      <c r="J208" s="33"/>
      <c r="K208" s="33"/>
      <c r="L208" s="33"/>
      <c r="M208" s="32"/>
      <c r="N208" s="33"/>
    </row>
    <row r="209" hidden="1" ht="36.75" customHeight="1">
      <c r="A209" s="90"/>
      <c r="B209" s="32"/>
      <c r="C209" s="91" t="s">
        <v>219</v>
      </c>
      <c r="D209" s="32"/>
      <c r="E209" s="32"/>
      <c r="F209" s="32"/>
      <c r="G209" s="33"/>
      <c r="H209" s="32"/>
      <c r="I209" s="33"/>
      <c r="J209" s="33"/>
      <c r="K209" s="33"/>
      <c r="L209" s="33"/>
      <c r="M209" s="32"/>
      <c r="N209" s="33"/>
    </row>
    <row r="210" hidden="1" ht="46.5" customHeight="1">
      <c r="A210" s="90"/>
      <c r="B210" s="32"/>
      <c r="C210" s="91" t="s">
        <v>220</v>
      </c>
      <c r="D210" s="32"/>
      <c r="E210" s="32"/>
      <c r="F210" s="32"/>
      <c r="G210" s="33"/>
      <c r="H210" s="32"/>
      <c r="I210" s="33"/>
      <c r="J210" s="33"/>
      <c r="K210" s="33"/>
      <c r="L210" s="33"/>
      <c r="M210" s="32"/>
      <c r="N210" s="33"/>
    </row>
    <row r="211" hidden="1" ht="56.25" customHeight="1">
      <c r="A211" s="90"/>
      <c r="B211" s="32"/>
      <c r="C211" s="91" t="s">
        <v>221</v>
      </c>
      <c r="D211" s="32"/>
      <c r="E211" s="32"/>
      <c r="F211" s="32"/>
      <c r="G211" s="33"/>
      <c r="H211" s="32"/>
      <c r="I211" s="33"/>
      <c r="J211" s="33"/>
      <c r="K211" s="33"/>
      <c r="L211" s="33"/>
      <c r="M211" s="32"/>
      <c r="N211" s="33"/>
    </row>
    <row r="212" hidden="1" ht="56.25" customHeight="1">
      <c r="A212" s="90"/>
      <c r="B212" s="32"/>
      <c r="C212" s="91" t="s">
        <v>222</v>
      </c>
      <c r="D212" s="32"/>
      <c r="E212" s="32"/>
      <c r="F212" s="32"/>
      <c r="G212" s="33"/>
      <c r="H212" s="32"/>
      <c r="I212" s="33"/>
      <c r="J212" s="33"/>
      <c r="K212" s="33"/>
      <c r="L212" s="33"/>
      <c r="M212" s="32"/>
      <c r="N212" s="33"/>
    </row>
    <row r="213" hidden="1" ht="46.5" customHeight="1">
      <c r="A213" s="90"/>
      <c r="B213" s="32"/>
      <c r="C213" s="91" t="s">
        <v>223</v>
      </c>
      <c r="D213" s="32"/>
      <c r="E213" s="32"/>
      <c r="F213" s="32"/>
      <c r="G213" s="33"/>
      <c r="H213" s="32"/>
      <c r="I213" s="33"/>
      <c r="J213" s="33"/>
      <c r="K213" s="33"/>
      <c r="L213" s="33"/>
      <c r="M213" s="32"/>
      <c r="N213" s="33"/>
    </row>
    <row r="214" hidden="1" ht="36.75" customHeight="1">
      <c r="A214" s="90"/>
      <c r="B214" s="32"/>
      <c r="C214" s="91" t="s">
        <v>205</v>
      </c>
      <c r="D214" s="32"/>
      <c r="E214" s="32"/>
      <c r="F214" s="32"/>
      <c r="G214" s="33"/>
      <c r="H214" s="32"/>
      <c r="I214" s="33"/>
      <c r="J214" s="33"/>
      <c r="K214" s="33"/>
      <c r="L214" s="33"/>
      <c r="M214" s="32"/>
      <c r="N214" s="33"/>
    </row>
    <row r="215" hidden="1" ht="17.25" customHeight="1">
      <c r="A215" s="90"/>
      <c r="B215" s="32"/>
      <c r="C215" s="91" t="s">
        <v>142</v>
      </c>
      <c r="D215" s="32"/>
      <c r="E215" s="32"/>
      <c r="F215" s="32"/>
      <c r="G215" s="33"/>
      <c r="H215" s="32"/>
      <c r="I215" s="33"/>
      <c r="J215" s="33"/>
      <c r="K215" s="33"/>
      <c r="L215" s="33"/>
      <c r="M215" s="32"/>
      <c r="N215" s="33"/>
    </row>
    <row r="216" ht="20.25" customHeight="1">
      <c r="A216" s="111" t="s">
        <v>183</v>
      </c>
      <c r="B216" s="112"/>
      <c r="C216" s="113" t="s">
        <v>224</v>
      </c>
      <c r="D216" s="114"/>
      <c r="E216" s="32"/>
      <c r="F216" s="114"/>
      <c r="G216" s="115"/>
      <c r="H216" s="114"/>
      <c r="I216" s="116"/>
      <c r="J216" s="33"/>
      <c r="K216" s="33"/>
      <c r="L216" s="33"/>
      <c r="M216" s="117"/>
      <c r="N216" s="118"/>
    </row>
    <row r="217" ht="14.25" customHeight="1">
      <c r="A217" s="84"/>
      <c r="B217" s="85"/>
      <c r="C217" s="86"/>
      <c r="D217" s="73"/>
      <c r="E217" s="74"/>
      <c r="F217" s="74"/>
      <c r="G217" s="75"/>
      <c r="H217" s="74"/>
      <c r="I217" s="75"/>
      <c r="J217" s="75"/>
      <c r="K217" s="75"/>
      <c r="L217" s="75"/>
      <c r="M217" s="76"/>
      <c r="N217" s="77"/>
    </row>
    <row r="218" ht="16.5" customHeight="1">
      <c r="A218" s="87" t="s">
        <v>225</v>
      </c>
      <c r="B218" s="88"/>
      <c r="C218" s="89" t="s">
        <v>226</v>
      </c>
      <c r="D218" s="95" t="s">
        <v>99</v>
      </c>
      <c r="E218" s="105"/>
      <c r="F218" s="105">
        <v>1</v>
      </c>
      <c r="G218" s="99"/>
      <c r="H218" s="96">
        <v>1</v>
      </c>
      <c r="I218" s="98"/>
      <c r="J218" s="99"/>
      <c r="K218" s="98"/>
      <c r="L218" s="98"/>
      <c r="M218" s="100">
        <f>IF(ISNUMBER($K218),IF(ISNUMBER($G218),ROUND($K218*$G218,2),ROUND($K218*$F218,2)),IF(ISNUMBER($G218),ROUND($I218*$G218,2),ROUND($I218*$F218,2)))</f>
        <v>0</v>
      </c>
      <c r="N218" s="77"/>
    </row>
    <row r="219" hidden="1" ht="27" customHeight="1">
      <c r="A219" s="90"/>
      <c r="B219" s="32"/>
      <c r="C219" s="91" t="s">
        <v>197</v>
      </c>
      <c r="D219" s="32"/>
      <c r="E219" s="32"/>
      <c r="F219" s="32"/>
      <c r="G219" s="33"/>
      <c r="H219" s="32"/>
      <c r="I219" s="33"/>
      <c r="J219" s="33"/>
      <c r="K219" s="33"/>
      <c r="L219" s="33"/>
      <c r="M219" s="32"/>
      <c r="N219" s="33"/>
    </row>
    <row r="220" hidden="1" ht="56.25" customHeight="1">
      <c r="A220" s="90"/>
      <c r="B220" s="32"/>
      <c r="C220" s="91" t="s">
        <v>227</v>
      </c>
      <c r="D220" s="32"/>
      <c r="E220" s="32"/>
      <c r="F220" s="32"/>
      <c r="G220" s="33"/>
      <c r="H220" s="32"/>
      <c r="I220" s="33"/>
      <c r="J220" s="33"/>
      <c r="K220" s="33"/>
      <c r="L220" s="33"/>
      <c r="M220" s="32"/>
      <c r="N220" s="33"/>
    </row>
    <row r="221" hidden="1" ht="46.5" customHeight="1">
      <c r="A221" s="90"/>
      <c r="B221" s="32"/>
      <c r="C221" s="91" t="s">
        <v>228</v>
      </c>
      <c r="D221" s="32"/>
      <c r="E221" s="32"/>
      <c r="F221" s="32"/>
      <c r="G221" s="33"/>
      <c r="H221" s="32"/>
      <c r="I221" s="33"/>
      <c r="J221" s="33"/>
      <c r="K221" s="33"/>
      <c r="L221" s="33"/>
      <c r="M221" s="32"/>
      <c r="N221" s="33"/>
    </row>
    <row r="222" hidden="1" ht="46.5" customHeight="1">
      <c r="A222" s="90"/>
      <c r="B222" s="32"/>
      <c r="C222" s="91" t="s">
        <v>229</v>
      </c>
      <c r="D222" s="32"/>
      <c r="E222" s="32"/>
      <c r="F222" s="32"/>
      <c r="G222" s="33"/>
      <c r="H222" s="32"/>
      <c r="I222" s="33"/>
      <c r="J222" s="33"/>
      <c r="K222" s="33"/>
      <c r="L222" s="33"/>
      <c r="M222" s="32"/>
      <c r="N222" s="33"/>
    </row>
    <row r="223" hidden="1" ht="36.75" customHeight="1">
      <c r="A223" s="90"/>
      <c r="B223" s="32"/>
      <c r="C223" s="91" t="s">
        <v>201</v>
      </c>
      <c r="D223" s="32"/>
      <c r="E223" s="32"/>
      <c r="F223" s="32"/>
      <c r="G223" s="33"/>
      <c r="H223" s="32"/>
      <c r="I223" s="33"/>
      <c r="J223" s="33"/>
      <c r="K223" s="33"/>
      <c r="L223" s="33"/>
      <c r="M223" s="32"/>
      <c r="N223" s="33"/>
    </row>
    <row r="224" hidden="1" ht="36.75" customHeight="1">
      <c r="A224" s="90"/>
      <c r="B224" s="32"/>
      <c r="C224" s="91" t="s">
        <v>202</v>
      </c>
      <c r="D224" s="32"/>
      <c r="E224" s="32"/>
      <c r="F224" s="32"/>
      <c r="G224" s="33"/>
      <c r="H224" s="32"/>
      <c r="I224" s="33"/>
      <c r="J224" s="33"/>
      <c r="K224" s="33"/>
      <c r="L224" s="33"/>
      <c r="M224" s="32"/>
      <c r="N224" s="33"/>
    </row>
    <row r="225" hidden="1" ht="56.25" customHeight="1">
      <c r="A225" s="90"/>
      <c r="B225" s="32"/>
      <c r="C225" s="91" t="s">
        <v>230</v>
      </c>
      <c r="D225" s="32"/>
      <c r="E225" s="32"/>
      <c r="F225" s="32"/>
      <c r="G225" s="33"/>
      <c r="H225" s="32"/>
      <c r="I225" s="33"/>
      <c r="J225" s="33"/>
      <c r="K225" s="33"/>
      <c r="L225" s="33"/>
      <c r="M225" s="32"/>
      <c r="N225" s="33"/>
    </row>
    <row r="226" hidden="1" ht="56.25" customHeight="1">
      <c r="A226" s="90"/>
      <c r="B226" s="32"/>
      <c r="C226" s="91" t="s">
        <v>231</v>
      </c>
      <c r="D226" s="32"/>
      <c r="E226" s="32"/>
      <c r="F226" s="32"/>
      <c r="G226" s="33"/>
      <c r="H226" s="32"/>
      <c r="I226" s="33"/>
      <c r="J226" s="33"/>
      <c r="K226" s="33"/>
      <c r="L226" s="33"/>
      <c r="M226" s="32"/>
      <c r="N226" s="33"/>
    </row>
    <row r="227" hidden="1" ht="46.5" customHeight="1">
      <c r="A227" s="90"/>
      <c r="B227" s="32"/>
      <c r="C227" s="91" t="s">
        <v>204</v>
      </c>
      <c r="D227" s="32"/>
      <c r="E227" s="32"/>
      <c r="F227" s="32"/>
      <c r="G227" s="33"/>
      <c r="H227" s="32"/>
      <c r="I227" s="33"/>
      <c r="J227" s="33"/>
      <c r="K227" s="33"/>
      <c r="L227" s="33"/>
      <c r="M227" s="32"/>
      <c r="N227" s="33"/>
    </row>
    <row r="228" hidden="1" ht="15" customHeight="1">
      <c r="A228" s="90"/>
      <c r="B228" s="32"/>
      <c r="C228" s="91"/>
      <c r="D228" s="32"/>
      <c r="E228" s="32"/>
      <c r="F228" s="32"/>
      <c r="G228" s="33"/>
      <c r="H228" s="32"/>
      <c r="I228" s="33"/>
      <c r="J228" s="33"/>
      <c r="K228" s="33"/>
      <c r="L228" s="33"/>
      <c r="M228" s="32"/>
      <c r="N228" s="33"/>
    </row>
    <row r="229" hidden="1" ht="36.75" customHeight="1">
      <c r="A229" s="90"/>
      <c r="B229" s="32"/>
      <c r="C229" s="91" t="s">
        <v>205</v>
      </c>
      <c r="D229" s="32"/>
      <c r="E229" s="32"/>
      <c r="F229" s="32"/>
      <c r="G229" s="33"/>
      <c r="H229" s="32"/>
      <c r="I229" s="33"/>
      <c r="J229" s="33"/>
      <c r="K229" s="33"/>
      <c r="L229" s="33"/>
      <c r="M229" s="32"/>
      <c r="N229" s="33"/>
    </row>
    <row r="230" hidden="1" ht="17.25" customHeight="1">
      <c r="A230" s="90"/>
      <c r="B230" s="32"/>
      <c r="C230" s="91" t="s">
        <v>123</v>
      </c>
      <c r="D230" s="32"/>
      <c r="E230" s="32"/>
      <c r="F230" s="32"/>
      <c r="G230" s="33"/>
      <c r="H230" s="32"/>
      <c r="I230" s="33"/>
      <c r="J230" s="33"/>
      <c r="K230" s="33"/>
      <c r="L230" s="33"/>
      <c r="M230" s="32"/>
      <c r="N230" s="33"/>
    </row>
    <row r="231" ht="20.25" customHeight="1">
      <c r="A231" s="111" t="s">
        <v>183</v>
      </c>
      <c r="B231" s="112"/>
      <c r="C231" s="113" t="s">
        <v>232</v>
      </c>
      <c r="D231" s="114"/>
      <c r="E231" s="32"/>
      <c r="F231" s="114"/>
      <c r="G231" s="115"/>
      <c r="H231" s="114"/>
      <c r="I231" s="116"/>
      <c r="J231" s="33"/>
      <c r="K231" s="33"/>
      <c r="L231" s="33"/>
      <c r="M231" s="117"/>
      <c r="N231" s="118"/>
    </row>
    <row r="232" ht="14.25" customHeight="1">
      <c r="A232" s="84"/>
      <c r="B232" s="85"/>
      <c r="C232" s="86"/>
      <c r="D232" s="73"/>
      <c r="E232" s="74"/>
      <c r="F232" s="74"/>
      <c r="G232" s="75"/>
      <c r="H232" s="74"/>
      <c r="I232" s="75"/>
      <c r="J232" s="75"/>
      <c r="K232" s="75"/>
      <c r="L232" s="75"/>
      <c r="M232" s="76"/>
      <c r="N232" s="77"/>
    </row>
    <row r="233" ht="16.5" customHeight="1">
      <c r="A233" s="87" t="s">
        <v>233</v>
      </c>
      <c r="B233" s="88"/>
      <c r="C233" s="89" t="s">
        <v>234</v>
      </c>
      <c r="D233" s="95" t="s">
        <v>99</v>
      </c>
      <c r="E233" s="105"/>
      <c r="F233" s="105">
        <v>1</v>
      </c>
      <c r="G233" s="99"/>
      <c r="H233" s="96">
        <v>1</v>
      </c>
      <c r="I233" s="98"/>
      <c r="J233" s="99"/>
      <c r="K233" s="98"/>
      <c r="L233" s="98"/>
      <c r="M233" s="100">
        <f>IF(ISNUMBER($K233),IF(ISNUMBER($G233),ROUND($K233*$G233,2),ROUND($K233*$F233,2)),IF(ISNUMBER($G233),ROUND($I233*$G233,2),ROUND($I233*$F233,2)))</f>
        <v>0</v>
      </c>
      <c r="N233" s="77"/>
    </row>
    <row r="234" hidden="1" ht="27" customHeight="1">
      <c r="A234" s="90"/>
      <c r="B234" s="32"/>
      <c r="C234" s="91" t="s">
        <v>197</v>
      </c>
      <c r="D234" s="32"/>
      <c r="E234" s="32"/>
      <c r="F234" s="32"/>
      <c r="G234" s="33"/>
      <c r="H234" s="32"/>
      <c r="I234" s="33"/>
      <c r="J234" s="33"/>
      <c r="K234" s="33"/>
      <c r="L234" s="33"/>
      <c r="M234" s="32"/>
      <c r="N234" s="33"/>
    </row>
    <row r="235" hidden="1" ht="56.25" customHeight="1">
      <c r="A235" s="90"/>
      <c r="B235" s="32"/>
      <c r="C235" s="91" t="s">
        <v>235</v>
      </c>
      <c r="D235" s="32"/>
      <c r="E235" s="32"/>
      <c r="F235" s="32"/>
      <c r="G235" s="33"/>
      <c r="H235" s="32"/>
      <c r="I235" s="33"/>
      <c r="J235" s="33"/>
      <c r="K235" s="33"/>
      <c r="L235" s="33"/>
      <c r="M235" s="32"/>
      <c r="N235" s="33"/>
    </row>
    <row r="236" hidden="1" ht="46.5" customHeight="1">
      <c r="A236" s="90"/>
      <c r="B236" s="32"/>
      <c r="C236" s="91" t="s">
        <v>228</v>
      </c>
      <c r="D236" s="32"/>
      <c r="E236" s="32"/>
      <c r="F236" s="32"/>
      <c r="G236" s="33"/>
      <c r="H236" s="32"/>
      <c r="I236" s="33"/>
      <c r="J236" s="33"/>
      <c r="K236" s="33"/>
      <c r="L236" s="33"/>
      <c r="M236" s="32"/>
      <c r="N236" s="33"/>
    </row>
    <row r="237" hidden="1" ht="46.5" customHeight="1">
      <c r="A237" s="90"/>
      <c r="B237" s="32"/>
      <c r="C237" s="91" t="s">
        <v>236</v>
      </c>
      <c r="D237" s="32"/>
      <c r="E237" s="32"/>
      <c r="F237" s="32"/>
      <c r="G237" s="33"/>
      <c r="H237" s="32"/>
      <c r="I237" s="33"/>
      <c r="J237" s="33"/>
      <c r="K237" s="33"/>
      <c r="L237" s="33"/>
      <c r="M237" s="32"/>
      <c r="N237" s="33"/>
    </row>
    <row r="238" hidden="1" ht="36.75" customHeight="1">
      <c r="A238" s="90"/>
      <c r="B238" s="32"/>
      <c r="C238" s="91" t="s">
        <v>237</v>
      </c>
      <c r="D238" s="32"/>
      <c r="E238" s="32"/>
      <c r="F238" s="32"/>
      <c r="G238" s="33"/>
      <c r="H238" s="32"/>
      <c r="I238" s="33"/>
      <c r="J238" s="33"/>
      <c r="K238" s="33"/>
      <c r="L238" s="33"/>
      <c r="M238" s="32"/>
      <c r="N238" s="33"/>
    </row>
    <row r="239" hidden="1" ht="36.75" customHeight="1">
      <c r="A239" s="90"/>
      <c r="B239" s="32"/>
      <c r="C239" s="91" t="s">
        <v>238</v>
      </c>
      <c r="D239" s="32"/>
      <c r="E239" s="32"/>
      <c r="F239" s="32"/>
      <c r="G239" s="33"/>
      <c r="H239" s="32"/>
      <c r="I239" s="33"/>
      <c r="J239" s="33"/>
      <c r="K239" s="33"/>
      <c r="L239" s="33"/>
      <c r="M239" s="32"/>
      <c r="N239" s="33"/>
    </row>
    <row r="240" hidden="1" ht="56.25" customHeight="1">
      <c r="A240" s="90"/>
      <c r="B240" s="32"/>
      <c r="C240" s="91" t="s">
        <v>239</v>
      </c>
      <c r="D240" s="32"/>
      <c r="E240" s="32"/>
      <c r="F240" s="32"/>
      <c r="G240" s="33"/>
      <c r="H240" s="32"/>
      <c r="I240" s="33"/>
      <c r="J240" s="33"/>
      <c r="K240" s="33"/>
      <c r="L240" s="33"/>
      <c r="M240" s="32"/>
      <c r="N240" s="33"/>
    </row>
    <row r="241" hidden="1" ht="56.25" customHeight="1">
      <c r="A241" s="90"/>
      <c r="B241" s="32"/>
      <c r="C241" s="91" t="s">
        <v>240</v>
      </c>
      <c r="D241" s="32"/>
      <c r="E241" s="32"/>
      <c r="F241" s="32"/>
      <c r="G241" s="33"/>
      <c r="H241" s="32"/>
      <c r="I241" s="33"/>
      <c r="J241" s="33"/>
      <c r="K241" s="33"/>
      <c r="L241" s="33"/>
      <c r="M241" s="32"/>
      <c r="N241" s="33"/>
    </row>
    <row r="242" hidden="1" ht="46.5" customHeight="1">
      <c r="A242" s="90"/>
      <c r="B242" s="32"/>
      <c r="C242" s="91" t="s">
        <v>204</v>
      </c>
      <c r="D242" s="32"/>
      <c r="E242" s="32"/>
      <c r="F242" s="32"/>
      <c r="G242" s="33"/>
      <c r="H242" s="32"/>
      <c r="I242" s="33"/>
      <c r="J242" s="33"/>
      <c r="K242" s="33"/>
      <c r="L242" s="33"/>
      <c r="M242" s="32"/>
      <c r="N242" s="33"/>
    </row>
    <row r="243" hidden="1" ht="36.75" customHeight="1">
      <c r="A243" s="90"/>
      <c r="B243" s="32"/>
      <c r="C243" s="91" t="s">
        <v>205</v>
      </c>
      <c r="D243" s="32"/>
      <c r="E243" s="32"/>
      <c r="F243" s="32"/>
      <c r="G243" s="33"/>
      <c r="H243" s="32"/>
      <c r="I243" s="33"/>
      <c r="J243" s="33"/>
      <c r="K243" s="33"/>
      <c r="L243" s="33"/>
      <c r="M243" s="32"/>
      <c r="N243" s="33"/>
    </row>
    <row r="244" hidden="1" ht="17.25" customHeight="1">
      <c r="A244" s="90"/>
      <c r="B244" s="32"/>
      <c r="C244" s="91" t="s">
        <v>123</v>
      </c>
      <c r="D244" s="32"/>
      <c r="E244" s="32"/>
      <c r="F244" s="32"/>
      <c r="G244" s="33"/>
      <c r="H244" s="32"/>
      <c r="I244" s="33"/>
      <c r="J244" s="33"/>
      <c r="K244" s="33"/>
      <c r="L244" s="33"/>
      <c r="M244" s="32"/>
      <c r="N244" s="33"/>
    </row>
    <row r="245" ht="20.25" customHeight="1">
      <c r="A245" s="111" t="s">
        <v>183</v>
      </c>
      <c r="B245" s="112"/>
      <c r="C245" s="113" t="s">
        <v>241</v>
      </c>
      <c r="D245" s="114"/>
      <c r="E245" s="32"/>
      <c r="F245" s="114"/>
      <c r="G245" s="115"/>
      <c r="H245" s="114"/>
      <c r="I245" s="116"/>
      <c r="J245" s="33"/>
      <c r="K245" s="33"/>
      <c r="L245" s="33"/>
      <c r="M245" s="117"/>
      <c r="N245" s="118"/>
    </row>
    <row r="246" ht="14.25" customHeight="1">
      <c r="A246" s="84"/>
      <c r="B246" s="85"/>
      <c r="C246" s="86"/>
      <c r="D246" s="73"/>
      <c r="E246" s="74"/>
      <c r="F246" s="74"/>
      <c r="G246" s="75"/>
      <c r="H246" s="74"/>
      <c r="I246" s="75"/>
      <c r="J246" s="75"/>
      <c r="K246" s="75"/>
      <c r="L246" s="75"/>
      <c r="M246" s="76"/>
      <c r="N246" s="77"/>
    </row>
    <row r="247" ht="16.5" customHeight="1">
      <c r="A247" s="87" t="s">
        <v>242</v>
      </c>
      <c r="B247" s="88"/>
      <c r="C247" s="89" t="s">
        <v>243</v>
      </c>
      <c r="D247" s="95" t="s">
        <v>99</v>
      </c>
      <c r="E247" s="105"/>
      <c r="F247" s="105">
        <v>1</v>
      </c>
      <c r="G247" s="99"/>
      <c r="H247" s="96">
        <v>1</v>
      </c>
      <c r="I247" s="98"/>
      <c r="J247" s="99"/>
      <c r="K247" s="98"/>
      <c r="L247" s="98"/>
      <c r="M247" s="100">
        <f>IF(ISNUMBER($K247),IF(ISNUMBER($G247),ROUND($K247*$G247,2),ROUND($K247*$F247,2)),IF(ISNUMBER($G247),ROUND($I247*$G247,2),ROUND($I247*$F247,2)))</f>
        <v>0</v>
      </c>
      <c r="N247" s="77"/>
    </row>
    <row r="248" hidden="1" ht="27" customHeight="1">
      <c r="A248" s="90"/>
      <c r="B248" s="32"/>
      <c r="C248" s="91" t="s">
        <v>197</v>
      </c>
      <c r="D248" s="32"/>
      <c r="E248" s="32"/>
      <c r="F248" s="32"/>
      <c r="G248" s="33"/>
      <c r="H248" s="32"/>
      <c r="I248" s="33"/>
      <c r="J248" s="33"/>
      <c r="K248" s="33"/>
      <c r="L248" s="33"/>
      <c r="M248" s="32"/>
      <c r="N248" s="33"/>
    </row>
    <row r="249" hidden="1" ht="56.25" customHeight="1">
      <c r="A249" s="90"/>
      <c r="B249" s="32"/>
      <c r="C249" s="91" t="s">
        <v>244</v>
      </c>
      <c r="D249" s="32"/>
      <c r="E249" s="32"/>
      <c r="F249" s="32"/>
      <c r="G249" s="33"/>
      <c r="H249" s="32"/>
      <c r="I249" s="33"/>
      <c r="J249" s="33"/>
      <c r="K249" s="33"/>
      <c r="L249" s="33"/>
      <c r="M249" s="32"/>
      <c r="N249" s="33"/>
    </row>
    <row r="250" hidden="1" ht="46.5" customHeight="1">
      <c r="A250" s="90"/>
      <c r="B250" s="32"/>
      <c r="C250" s="91" t="s">
        <v>199</v>
      </c>
      <c r="D250" s="32"/>
      <c r="E250" s="32"/>
      <c r="F250" s="32"/>
      <c r="G250" s="33"/>
      <c r="H250" s="32"/>
      <c r="I250" s="33"/>
      <c r="J250" s="33"/>
      <c r="K250" s="33"/>
      <c r="L250" s="33"/>
      <c r="M250" s="32"/>
      <c r="N250" s="33"/>
    </row>
    <row r="251" hidden="1" ht="46.5" customHeight="1">
      <c r="A251" s="90"/>
      <c r="B251" s="32"/>
      <c r="C251" s="91" t="s">
        <v>245</v>
      </c>
      <c r="D251" s="32"/>
      <c r="E251" s="32"/>
      <c r="F251" s="32"/>
      <c r="G251" s="33"/>
      <c r="H251" s="32"/>
      <c r="I251" s="33"/>
      <c r="J251" s="33"/>
      <c r="K251" s="33"/>
      <c r="L251" s="33"/>
      <c r="M251" s="32"/>
      <c r="N251" s="33"/>
    </row>
    <row r="252" hidden="1" ht="36.75" customHeight="1">
      <c r="A252" s="90"/>
      <c r="B252" s="32"/>
      <c r="C252" s="91" t="s">
        <v>210</v>
      </c>
      <c r="D252" s="32"/>
      <c r="E252" s="32"/>
      <c r="F252" s="32"/>
      <c r="G252" s="33"/>
      <c r="H252" s="32"/>
      <c r="I252" s="33"/>
      <c r="J252" s="33"/>
      <c r="K252" s="33"/>
      <c r="L252" s="33"/>
      <c r="M252" s="32"/>
      <c r="N252" s="33"/>
    </row>
    <row r="253" hidden="1" ht="36.75" customHeight="1">
      <c r="A253" s="90"/>
      <c r="B253" s="32"/>
      <c r="C253" s="91" t="s">
        <v>211</v>
      </c>
      <c r="D253" s="32"/>
      <c r="E253" s="32"/>
      <c r="F253" s="32"/>
      <c r="G253" s="33"/>
      <c r="H253" s="32"/>
      <c r="I253" s="33"/>
      <c r="J253" s="33"/>
      <c r="K253" s="33"/>
      <c r="L253" s="33"/>
      <c r="M253" s="32"/>
      <c r="N253" s="33"/>
    </row>
    <row r="254" hidden="1" ht="56.25" customHeight="1">
      <c r="A254" s="90"/>
      <c r="B254" s="32"/>
      <c r="C254" s="91" t="s">
        <v>240</v>
      </c>
      <c r="D254" s="32"/>
      <c r="E254" s="32"/>
      <c r="F254" s="32"/>
      <c r="G254" s="33"/>
      <c r="H254" s="32"/>
      <c r="I254" s="33"/>
      <c r="J254" s="33"/>
      <c r="K254" s="33"/>
      <c r="L254" s="33"/>
      <c r="M254" s="32"/>
      <c r="N254" s="33"/>
    </row>
    <row r="255" hidden="1" ht="36.75" customHeight="1">
      <c r="A255" s="90"/>
      <c r="B255" s="32"/>
      <c r="C255" s="91" t="s">
        <v>205</v>
      </c>
      <c r="D255" s="32"/>
      <c r="E255" s="32"/>
      <c r="F255" s="32"/>
      <c r="G255" s="33"/>
      <c r="H255" s="32"/>
      <c r="I255" s="33"/>
      <c r="J255" s="33"/>
      <c r="K255" s="33"/>
      <c r="L255" s="33"/>
      <c r="M255" s="32"/>
      <c r="N255" s="33"/>
    </row>
    <row r="256" hidden="1" ht="17.25" customHeight="1">
      <c r="A256" s="90"/>
      <c r="B256" s="32"/>
      <c r="C256" s="91" t="s">
        <v>123</v>
      </c>
      <c r="D256" s="32"/>
      <c r="E256" s="32"/>
      <c r="F256" s="32"/>
      <c r="G256" s="33"/>
      <c r="H256" s="32"/>
      <c r="I256" s="33"/>
      <c r="J256" s="33"/>
      <c r="K256" s="33"/>
      <c r="L256" s="33"/>
      <c r="M256" s="32"/>
      <c r="N256" s="33"/>
    </row>
    <row r="257" ht="20.25" customHeight="1">
      <c r="A257" s="111" t="s">
        <v>183</v>
      </c>
      <c r="B257" s="112"/>
      <c r="C257" s="113" t="s">
        <v>246</v>
      </c>
      <c r="D257" s="114"/>
      <c r="E257" s="32"/>
      <c r="F257" s="114"/>
      <c r="G257" s="115"/>
      <c r="H257" s="114"/>
      <c r="I257" s="116"/>
      <c r="J257" s="33"/>
      <c r="K257" s="33"/>
      <c r="L257" s="33"/>
      <c r="M257" s="117"/>
      <c r="N257" s="118"/>
    </row>
    <row r="258" ht="14.25" customHeight="1">
      <c r="A258" s="84"/>
      <c r="B258" s="85"/>
      <c r="C258" s="86"/>
      <c r="D258" s="73"/>
      <c r="E258" s="74"/>
      <c r="F258" s="74"/>
      <c r="G258" s="75"/>
      <c r="H258" s="74"/>
      <c r="I258" s="75"/>
      <c r="J258" s="75"/>
      <c r="K258" s="75"/>
      <c r="L258" s="75"/>
      <c r="M258" s="76"/>
      <c r="N258" s="77"/>
    </row>
    <row r="259" ht="16.5" customHeight="1">
      <c r="A259" s="87" t="s">
        <v>247</v>
      </c>
      <c r="B259" s="88"/>
      <c r="C259" s="89" t="s">
        <v>248</v>
      </c>
      <c r="D259" s="95" t="s">
        <v>99</v>
      </c>
      <c r="E259" s="105"/>
      <c r="F259" s="105">
        <v>1</v>
      </c>
      <c r="G259" s="99"/>
      <c r="H259" s="96">
        <v>1</v>
      </c>
      <c r="I259" s="98"/>
      <c r="J259" s="99"/>
      <c r="K259" s="98"/>
      <c r="L259" s="98"/>
      <c r="M259" s="100">
        <f>IF(ISNUMBER($K259),IF(ISNUMBER($G259),ROUND($K259*$G259,2),ROUND($K259*$F259,2)),IF(ISNUMBER($G259),ROUND($I259*$G259,2),ROUND($I259*$F259,2)))</f>
        <v>0</v>
      </c>
      <c r="N259" s="77"/>
    </row>
    <row r="260" hidden="1" ht="27" customHeight="1">
      <c r="A260" s="90"/>
      <c r="B260" s="32"/>
      <c r="C260" s="91" t="s">
        <v>197</v>
      </c>
      <c r="D260" s="32"/>
      <c r="E260" s="32"/>
      <c r="F260" s="32"/>
      <c r="G260" s="33"/>
      <c r="H260" s="32"/>
      <c r="I260" s="33"/>
      <c r="J260" s="33"/>
      <c r="K260" s="33"/>
      <c r="L260" s="33"/>
      <c r="M260" s="32"/>
      <c r="N260" s="33"/>
    </row>
    <row r="261" hidden="1" ht="56.25" customHeight="1">
      <c r="A261" s="90"/>
      <c r="B261" s="32"/>
      <c r="C261" s="91" t="s">
        <v>209</v>
      </c>
      <c r="D261" s="32"/>
      <c r="E261" s="32"/>
      <c r="F261" s="32"/>
      <c r="G261" s="33"/>
      <c r="H261" s="32"/>
      <c r="I261" s="33"/>
      <c r="J261" s="33"/>
      <c r="K261" s="33"/>
      <c r="L261" s="33"/>
      <c r="M261" s="32"/>
      <c r="N261" s="33"/>
    </row>
    <row r="262" hidden="1" ht="46.5" customHeight="1">
      <c r="A262" s="90"/>
      <c r="B262" s="32"/>
      <c r="C262" s="91" t="s">
        <v>199</v>
      </c>
      <c r="D262" s="32"/>
      <c r="E262" s="32"/>
      <c r="F262" s="32"/>
      <c r="G262" s="33"/>
      <c r="H262" s="32"/>
      <c r="I262" s="33"/>
      <c r="J262" s="33"/>
      <c r="K262" s="33"/>
      <c r="L262" s="33"/>
      <c r="M262" s="32"/>
      <c r="N262" s="33"/>
    </row>
    <row r="263" hidden="1" ht="46.5" customHeight="1">
      <c r="A263" s="90"/>
      <c r="B263" s="32"/>
      <c r="C263" s="91" t="s">
        <v>200</v>
      </c>
      <c r="D263" s="32"/>
      <c r="E263" s="32"/>
      <c r="F263" s="32"/>
      <c r="G263" s="33"/>
      <c r="H263" s="32"/>
      <c r="I263" s="33"/>
      <c r="J263" s="33"/>
      <c r="K263" s="33"/>
      <c r="L263" s="33"/>
      <c r="M263" s="32"/>
      <c r="N263" s="33"/>
    </row>
    <row r="264" hidden="1" ht="36.75" customHeight="1">
      <c r="A264" s="90"/>
      <c r="B264" s="32"/>
      <c r="C264" s="91" t="s">
        <v>210</v>
      </c>
      <c r="D264" s="32"/>
      <c r="E264" s="32"/>
      <c r="F264" s="32"/>
      <c r="G264" s="33"/>
      <c r="H264" s="32"/>
      <c r="I264" s="33"/>
      <c r="J264" s="33"/>
      <c r="K264" s="33"/>
      <c r="L264" s="33"/>
      <c r="M264" s="32"/>
      <c r="N264" s="33"/>
    </row>
    <row r="265" hidden="1" ht="36.75" customHeight="1">
      <c r="A265" s="90"/>
      <c r="B265" s="32"/>
      <c r="C265" s="91" t="s">
        <v>211</v>
      </c>
      <c r="D265" s="32"/>
      <c r="E265" s="32"/>
      <c r="F265" s="32"/>
      <c r="G265" s="33"/>
      <c r="H265" s="32"/>
      <c r="I265" s="33"/>
      <c r="J265" s="33"/>
      <c r="K265" s="33"/>
      <c r="L265" s="33"/>
      <c r="M265" s="32"/>
      <c r="N265" s="33"/>
    </row>
    <row r="266" hidden="1" ht="56.25" customHeight="1">
      <c r="A266" s="90"/>
      <c r="B266" s="32"/>
      <c r="C266" s="91" t="s">
        <v>240</v>
      </c>
      <c r="D266" s="32"/>
      <c r="E266" s="32"/>
      <c r="F266" s="32"/>
      <c r="G266" s="33"/>
      <c r="H266" s="32"/>
      <c r="I266" s="33"/>
      <c r="J266" s="33"/>
      <c r="K266" s="33"/>
      <c r="L266" s="33"/>
      <c r="M266" s="32"/>
      <c r="N266" s="33"/>
    </row>
    <row r="267" hidden="1" ht="36.75" customHeight="1">
      <c r="A267" s="90"/>
      <c r="B267" s="32"/>
      <c r="C267" s="91" t="s">
        <v>249</v>
      </c>
      <c r="D267" s="32"/>
      <c r="E267" s="32"/>
      <c r="F267" s="32"/>
      <c r="G267" s="33"/>
      <c r="H267" s="32"/>
      <c r="I267" s="33"/>
      <c r="J267" s="33"/>
      <c r="K267" s="33"/>
      <c r="L267" s="33"/>
      <c r="M267" s="32"/>
      <c r="N267" s="33"/>
    </row>
    <row r="268" hidden="1" ht="46.5" customHeight="1">
      <c r="A268" s="90"/>
      <c r="B268" s="32"/>
      <c r="C268" s="91" t="s">
        <v>250</v>
      </c>
      <c r="D268" s="32"/>
      <c r="E268" s="32"/>
      <c r="F268" s="32"/>
      <c r="G268" s="33"/>
      <c r="H268" s="32"/>
      <c r="I268" s="33"/>
      <c r="J268" s="33"/>
      <c r="K268" s="33"/>
      <c r="L268" s="33"/>
      <c r="M268" s="32"/>
      <c r="N268" s="33"/>
    </row>
    <row r="269" hidden="1" ht="46.5" customHeight="1">
      <c r="A269" s="90"/>
      <c r="B269" s="32"/>
      <c r="C269" s="91" t="s">
        <v>251</v>
      </c>
      <c r="D269" s="32"/>
      <c r="E269" s="32"/>
      <c r="F269" s="32"/>
      <c r="G269" s="33"/>
      <c r="H269" s="32"/>
      <c r="I269" s="33"/>
      <c r="J269" s="33"/>
      <c r="K269" s="33"/>
      <c r="L269" s="33"/>
      <c r="M269" s="32"/>
      <c r="N269" s="33"/>
    </row>
    <row r="270" hidden="1" ht="36.75" customHeight="1">
      <c r="A270" s="90"/>
      <c r="B270" s="32"/>
      <c r="C270" s="91" t="s">
        <v>205</v>
      </c>
      <c r="D270" s="32"/>
      <c r="E270" s="32"/>
      <c r="F270" s="32"/>
      <c r="G270" s="33"/>
      <c r="H270" s="32"/>
      <c r="I270" s="33"/>
      <c r="J270" s="33"/>
      <c r="K270" s="33"/>
      <c r="L270" s="33"/>
      <c r="M270" s="32"/>
      <c r="N270" s="33"/>
    </row>
    <row r="271" hidden="1" ht="17.25" customHeight="1">
      <c r="A271" s="90"/>
      <c r="B271" s="32"/>
      <c r="C271" s="91" t="s">
        <v>123</v>
      </c>
      <c r="D271" s="32"/>
      <c r="E271" s="32"/>
      <c r="F271" s="32"/>
      <c r="G271" s="33"/>
      <c r="H271" s="32"/>
      <c r="I271" s="33"/>
      <c r="J271" s="33"/>
      <c r="K271" s="33"/>
      <c r="L271" s="33"/>
      <c r="M271" s="32"/>
      <c r="N271" s="33"/>
    </row>
    <row r="272" ht="20.25" customHeight="1">
      <c r="A272" s="111" t="s">
        <v>183</v>
      </c>
      <c r="B272" s="112"/>
      <c r="C272" s="113" t="s">
        <v>252</v>
      </c>
      <c r="D272" s="114"/>
      <c r="E272" s="32"/>
      <c r="F272" s="114"/>
      <c r="G272" s="115"/>
      <c r="H272" s="114"/>
      <c r="I272" s="116"/>
      <c r="J272" s="33"/>
      <c r="K272" s="33"/>
      <c r="L272" s="33"/>
      <c r="M272" s="117"/>
      <c r="N272" s="118"/>
    </row>
    <row r="273" ht="14.25" customHeight="1">
      <c r="A273" s="84"/>
      <c r="B273" s="85"/>
      <c r="C273" s="86"/>
      <c r="D273" s="73"/>
      <c r="E273" s="74"/>
      <c r="F273" s="74"/>
      <c r="G273" s="75"/>
      <c r="H273" s="74"/>
      <c r="I273" s="75"/>
      <c r="J273" s="75"/>
      <c r="K273" s="75"/>
      <c r="L273" s="75"/>
      <c r="M273" s="76"/>
      <c r="N273" s="77"/>
    </row>
    <row r="274" ht="45" customHeight="1">
      <c r="A274" s="106" t="s">
        <v>253</v>
      </c>
      <c r="B274" s="107"/>
      <c r="C274" s="107"/>
      <c r="D274" s="107"/>
      <c r="E274" s="107"/>
      <c r="F274" s="107"/>
      <c r="G274" s="107"/>
      <c r="H274" s="107"/>
      <c r="I274" s="108"/>
      <c r="J274" s="33"/>
      <c r="K274" s="33"/>
      <c r="L274" s="33"/>
      <c r="M274" s="109">
        <f>M$179+M$192+M$204+M$218+M$233+M$247+M$259</f>
        <v>0</v>
      </c>
      <c r="N274" s="110"/>
    </row>
    <row r="275" ht="21" customHeight="1">
      <c r="A275" s="81" t="s">
        <v>254</v>
      </c>
      <c r="B275" s="82"/>
      <c r="C275" s="83" t="s">
        <v>255</v>
      </c>
      <c r="D275" s="73"/>
      <c r="E275" s="74"/>
      <c r="F275" s="74"/>
      <c r="G275" s="75"/>
      <c r="H275" s="74"/>
      <c r="I275" s="75"/>
      <c r="J275" s="75"/>
      <c r="K275" s="75"/>
      <c r="L275" s="75"/>
      <c r="M275" s="76"/>
      <c r="N275" s="77"/>
    </row>
    <row r="276" ht="14.25" customHeight="1">
      <c r="A276" s="84"/>
      <c r="B276" s="85"/>
      <c r="C276" s="86"/>
      <c r="D276" s="73"/>
      <c r="E276" s="74"/>
      <c r="F276" s="74"/>
      <c r="G276" s="75"/>
      <c r="H276" s="74"/>
      <c r="I276" s="75"/>
      <c r="J276" s="75"/>
      <c r="K276" s="75"/>
      <c r="L276" s="75"/>
      <c r="M276" s="76"/>
      <c r="N276" s="77"/>
    </row>
    <row r="277" ht="16.5" customHeight="1">
      <c r="A277" s="87" t="s">
        <v>256</v>
      </c>
      <c r="B277" s="88"/>
      <c r="C277" s="89" t="s">
        <v>257</v>
      </c>
      <c r="D277" s="95" t="s">
        <v>99</v>
      </c>
      <c r="E277" s="105"/>
      <c r="F277" s="105">
        <v>1</v>
      </c>
      <c r="G277" s="99"/>
      <c r="H277" s="96">
        <v>1</v>
      </c>
      <c r="I277" s="98"/>
      <c r="J277" s="99"/>
      <c r="K277" s="98"/>
      <c r="L277" s="98"/>
      <c r="M277" s="100">
        <f>IF(ISNUMBER($K277),IF(ISNUMBER($G277),ROUND($K277*$G277,2),ROUND($K277*$F277,2)),IF(ISNUMBER($G277),ROUND($I277*$G277,2),ROUND($I277*$F277,2)))</f>
        <v>0</v>
      </c>
      <c r="N277" s="77"/>
    </row>
    <row r="278" hidden="1" ht="27" customHeight="1">
      <c r="A278" s="90"/>
      <c r="B278" s="32"/>
      <c r="C278" s="91" t="s">
        <v>258</v>
      </c>
      <c r="D278" s="32"/>
      <c r="E278" s="32"/>
      <c r="F278" s="32"/>
      <c r="G278" s="33"/>
      <c r="H278" s="32"/>
      <c r="I278" s="33"/>
      <c r="J278" s="33"/>
      <c r="K278" s="33"/>
      <c r="L278" s="33"/>
      <c r="M278" s="32"/>
      <c r="N278" s="33"/>
    </row>
    <row r="279" hidden="1" ht="56.25" customHeight="1">
      <c r="A279" s="90"/>
      <c r="B279" s="32"/>
      <c r="C279" s="91" t="s">
        <v>259</v>
      </c>
      <c r="D279" s="32"/>
      <c r="E279" s="32"/>
      <c r="F279" s="32"/>
      <c r="G279" s="33"/>
      <c r="H279" s="32"/>
      <c r="I279" s="33"/>
      <c r="J279" s="33"/>
      <c r="K279" s="33"/>
      <c r="L279" s="33"/>
      <c r="M279" s="32"/>
      <c r="N279" s="33"/>
    </row>
    <row r="280" hidden="1" ht="17.25" customHeight="1">
      <c r="A280" s="90"/>
      <c r="B280" s="32"/>
      <c r="C280" s="91" t="s">
        <v>260</v>
      </c>
      <c r="D280" s="32"/>
      <c r="E280" s="32"/>
      <c r="F280" s="32"/>
      <c r="G280" s="33"/>
      <c r="H280" s="32"/>
      <c r="I280" s="33"/>
      <c r="J280" s="33"/>
      <c r="K280" s="33"/>
      <c r="L280" s="33"/>
      <c r="M280" s="32"/>
      <c r="N280" s="33"/>
    </row>
    <row r="281" hidden="1" ht="17.25" customHeight="1">
      <c r="A281" s="90"/>
      <c r="B281" s="32"/>
      <c r="C281" s="91" t="s">
        <v>261</v>
      </c>
      <c r="D281" s="32"/>
      <c r="E281" s="32"/>
      <c r="F281" s="32"/>
      <c r="G281" s="33"/>
      <c r="H281" s="32"/>
      <c r="I281" s="33"/>
      <c r="J281" s="33"/>
      <c r="K281" s="33"/>
      <c r="L281" s="33"/>
      <c r="M281" s="32"/>
      <c r="N281" s="33"/>
    </row>
    <row r="282" hidden="1" ht="17.25" customHeight="1">
      <c r="A282" s="90"/>
      <c r="B282" s="32"/>
      <c r="C282" s="91" t="s">
        <v>262</v>
      </c>
      <c r="D282" s="32"/>
      <c r="E282" s="32"/>
      <c r="F282" s="32"/>
      <c r="G282" s="33"/>
      <c r="H282" s="32"/>
      <c r="I282" s="33"/>
      <c r="J282" s="33"/>
      <c r="K282" s="33"/>
      <c r="L282" s="33"/>
      <c r="M282" s="32"/>
      <c r="N282" s="33"/>
    </row>
    <row r="283" hidden="1" ht="27" customHeight="1">
      <c r="A283" s="90"/>
      <c r="B283" s="32"/>
      <c r="C283" s="91" t="s">
        <v>263</v>
      </c>
      <c r="D283" s="32"/>
      <c r="E283" s="32"/>
      <c r="F283" s="32"/>
      <c r="G283" s="33"/>
      <c r="H283" s="32"/>
      <c r="I283" s="33"/>
      <c r="J283" s="33"/>
      <c r="K283" s="33"/>
      <c r="L283" s="33"/>
      <c r="M283" s="32"/>
      <c r="N283" s="33"/>
    </row>
    <row r="284" hidden="1" ht="17.25" customHeight="1">
      <c r="A284" s="90"/>
      <c r="B284" s="32"/>
      <c r="C284" s="91" t="s">
        <v>264</v>
      </c>
      <c r="D284" s="32"/>
      <c r="E284" s="32"/>
      <c r="F284" s="32"/>
      <c r="G284" s="33"/>
      <c r="H284" s="32"/>
      <c r="I284" s="33"/>
      <c r="J284" s="33"/>
      <c r="K284" s="33"/>
      <c r="L284" s="33"/>
      <c r="M284" s="32"/>
      <c r="N284" s="33"/>
    </row>
    <row r="285" hidden="1" ht="36.75" customHeight="1">
      <c r="A285" s="90"/>
      <c r="B285" s="32"/>
      <c r="C285" s="91" t="s">
        <v>265</v>
      </c>
      <c r="D285" s="32"/>
      <c r="E285" s="32"/>
      <c r="F285" s="32"/>
      <c r="G285" s="33"/>
      <c r="H285" s="32"/>
      <c r="I285" s="33"/>
      <c r="J285" s="33"/>
      <c r="K285" s="33"/>
      <c r="L285" s="33"/>
      <c r="M285" s="32"/>
      <c r="N285" s="33"/>
    </row>
    <row r="286" hidden="1" ht="56.25" customHeight="1">
      <c r="A286" s="90"/>
      <c r="B286" s="32"/>
      <c r="C286" s="91" t="s">
        <v>266</v>
      </c>
      <c r="D286" s="32"/>
      <c r="E286" s="32"/>
      <c r="F286" s="32"/>
      <c r="G286" s="33"/>
      <c r="H286" s="32"/>
      <c r="I286" s="33"/>
      <c r="J286" s="33"/>
      <c r="K286" s="33"/>
      <c r="L286" s="33"/>
      <c r="M286" s="32"/>
      <c r="N286" s="33"/>
    </row>
    <row r="287" hidden="1" ht="56.25" customHeight="1">
      <c r="A287" s="90"/>
      <c r="B287" s="32"/>
      <c r="C287" s="91" t="s">
        <v>267</v>
      </c>
      <c r="D287" s="32"/>
      <c r="E287" s="32"/>
      <c r="F287" s="32"/>
      <c r="G287" s="33"/>
      <c r="H287" s="32"/>
      <c r="I287" s="33"/>
      <c r="J287" s="33"/>
      <c r="K287" s="33"/>
      <c r="L287" s="33"/>
      <c r="M287" s="32"/>
      <c r="N287" s="33"/>
    </row>
    <row r="288" hidden="1" ht="36.75" customHeight="1">
      <c r="A288" s="90"/>
      <c r="B288" s="32"/>
      <c r="C288" s="91" t="s">
        <v>268</v>
      </c>
      <c r="D288" s="32"/>
      <c r="E288" s="32"/>
      <c r="F288" s="32"/>
      <c r="G288" s="33"/>
      <c r="H288" s="32"/>
      <c r="I288" s="33"/>
      <c r="J288" s="33"/>
      <c r="K288" s="33"/>
      <c r="L288" s="33"/>
      <c r="M288" s="32"/>
      <c r="N288" s="33"/>
    </row>
    <row r="289" hidden="1" ht="36.75" customHeight="1">
      <c r="A289" s="90"/>
      <c r="B289" s="32"/>
      <c r="C289" s="91" t="s">
        <v>269</v>
      </c>
      <c r="D289" s="32"/>
      <c r="E289" s="32"/>
      <c r="F289" s="32"/>
      <c r="G289" s="33"/>
      <c r="H289" s="32"/>
      <c r="I289" s="33"/>
      <c r="J289" s="33"/>
      <c r="K289" s="33"/>
      <c r="L289" s="33"/>
      <c r="M289" s="32"/>
      <c r="N289" s="33"/>
    </row>
    <row r="290" hidden="1" ht="27" customHeight="1">
      <c r="A290" s="90"/>
      <c r="B290" s="32"/>
      <c r="C290" s="91" t="s">
        <v>270</v>
      </c>
      <c r="D290" s="32"/>
      <c r="E290" s="32"/>
      <c r="F290" s="32"/>
      <c r="G290" s="33"/>
      <c r="H290" s="32"/>
      <c r="I290" s="33"/>
      <c r="J290" s="33"/>
      <c r="K290" s="33"/>
      <c r="L290" s="33"/>
      <c r="M290" s="32"/>
      <c r="N290" s="33"/>
    </row>
    <row r="291" hidden="1" ht="27" customHeight="1">
      <c r="A291" s="90"/>
      <c r="B291" s="32"/>
      <c r="C291" s="91" t="s">
        <v>271</v>
      </c>
      <c r="D291" s="32"/>
      <c r="E291" s="32"/>
      <c r="F291" s="32"/>
      <c r="G291" s="33"/>
      <c r="H291" s="32"/>
      <c r="I291" s="33"/>
      <c r="J291" s="33"/>
      <c r="K291" s="33"/>
      <c r="L291" s="33"/>
      <c r="M291" s="32"/>
      <c r="N291" s="33"/>
    </row>
    <row r="292" hidden="1" ht="17.25" customHeight="1">
      <c r="A292" s="90"/>
      <c r="B292" s="32"/>
      <c r="C292" s="91" t="s">
        <v>272</v>
      </c>
      <c r="D292" s="32"/>
      <c r="E292" s="32"/>
      <c r="F292" s="32"/>
      <c r="G292" s="33"/>
      <c r="H292" s="32"/>
      <c r="I292" s="33"/>
      <c r="J292" s="33"/>
      <c r="K292" s="33"/>
      <c r="L292" s="33"/>
      <c r="M292" s="32"/>
      <c r="N292" s="33"/>
    </row>
    <row r="293" hidden="1" ht="17.25" customHeight="1">
      <c r="A293" s="90"/>
      <c r="B293" s="32"/>
      <c r="C293" s="91" t="s">
        <v>123</v>
      </c>
      <c r="D293" s="32"/>
      <c r="E293" s="32"/>
      <c r="F293" s="32"/>
      <c r="G293" s="33"/>
      <c r="H293" s="32"/>
      <c r="I293" s="33"/>
      <c r="J293" s="33"/>
      <c r="K293" s="33"/>
      <c r="L293" s="33"/>
      <c r="M293" s="32"/>
      <c r="N293" s="33"/>
    </row>
    <row r="294" ht="20.25" customHeight="1">
      <c r="A294" s="111" t="s">
        <v>183</v>
      </c>
      <c r="B294" s="112"/>
      <c r="C294" s="113" t="s">
        <v>273</v>
      </c>
      <c r="D294" s="114"/>
      <c r="E294" s="32"/>
      <c r="F294" s="114"/>
      <c r="G294" s="115"/>
      <c r="H294" s="114"/>
      <c r="I294" s="116"/>
      <c r="J294" s="33"/>
      <c r="K294" s="33"/>
      <c r="L294" s="33"/>
      <c r="M294" s="117"/>
      <c r="N294" s="118"/>
    </row>
    <row r="295" ht="14.25" customHeight="1">
      <c r="A295" s="84"/>
      <c r="B295" s="85"/>
      <c r="C295" s="86"/>
      <c r="D295" s="73"/>
      <c r="E295" s="74"/>
      <c r="F295" s="74"/>
      <c r="G295" s="75"/>
      <c r="H295" s="74"/>
      <c r="I295" s="75"/>
      <c r="J295" s="75"/>
      <c r="K295" s="75"/>
      <c r="L295" s="75"/>
      <c r="M295" s="76"/>
      <c r="N295" s="77"/>
    </row>
    <row r="296" ht="45" customHeight="1">
      <c r="A296" s="106" t="s">
        <v>274</v>
      </c>
      <c r="B296" s="107"/>
      <c r="C296" s="107"/>
      <c r="D296" s="107"/>
      <c r="E296" s="107"/>
      <c r="F296" s="107"/>
      <c r="G296" s="107"/>
      <c r="H296" s="107"/>
      <c r="I296" s="108"/>
      <c r="J296" s="33"/>
      <c r="K296" s="33"/>
      <c r="L296" s="33"/>
      <c r="M296" s="109">
        <f>M$277</f>
        <v>0</v>
      </c>
      <c r="N296" s="110"/>
    </row>
    <row r="297" ht="21" customHeight="1">
      <c r="A297" s="81" t="s">
        <v>275</v>
      </c>
      <c r="B297" s="82"/>
      <c r="C297" s="83" t="s">
        <v>276</v>
      </c>
      <c r="D297" s="95" t="s">
        <v>99</v>
      </c>
      <c r="E297" s="105"/>
      <c r="F297" s="105">
        <v>1</v>
      </c>
      <c r="G297" s="99"/>
      <c r="H297" s="96">
        <v>1</v>
      </c>
      <c r="I297" s="98"/>
      <c r="J297" s="99"/>
      <c r="K297" s="98"/>
      <c r="L297" s="98"/>
      <c r="M297" s="100">
        <f>IF(ISNUMBER($K297),IF(ISNUMBER($G297),ROUND($K297*$G297,2),ROUND($K297*$F297,2)),IF(ISNUMBER($G297),ROUND($I297*$G297,2),ROUND($I297*$F297,2)))</f>
        <v>0</v>
      </c>
      <c r="N297" s="77"/>
    </row>
    <row r="298" hidden="1" ht="27" customHeight="1">
      <c r="A298" s="90"/>
      <c r="B298" s="32"/>
      <c r="C298" s="91" t="s">
        <v>277</v>
      </c>
      <c r="D298" s="32"/>
      <c r="E298" s="32"/>
      <c r="F298" s="32"/>
      <c r="G298" s="33"/>
      <c r="H298" s="32"/>
      <c r="I298" s="33"/>
      <c r="J298" s="33"/>
      <c r="K298" s="33"/>
      <c r="L298" s="33"/>
      <c r="M298" s="32"/>
      <c r="N298" s="33"/>
    </row>
    <row r="299" hidden="1" ht="15" customHeight="1">
      <c r="A299" s="90"/>
      <c r="B299" s="32"/>
      <c r="C299" s="91"/>
      <c r="D299" s="32"/>
      <c r="E299" s="32"/>
      <c r="F299" s="32"/>
      <c r="G299" s="33"/>
      <c r="H299" s="32"/>
      <c r="I299" s="33"/>
      <c r="J299" s="33"/>
      <c r="K299" s="33"/>
      <c r="L299" s="33"/>
      <c r="M299" s="32"/>
      <c r="N299" s="33"/>
    </row>
    <row r="300" hidden="1" ht="17.25" customHeight="1">
      <c r="A300" s="90"/>
      <c r="B300" s="32"/>
      <c r="C300" s="91" t="s">
        <v>278</v>
      </c>
      <c r="D300" s="32"/>
      <c r="E300" s="32"/>
      <c r="F300" s="32"/>
      <c r="G300" s="33"/>
      <c r="H300" s="32"/>
      <c r="I300" s="33"/>
      <c r="J300" s="33"/>
      <c r="K300" s="33"/>
      <c r="L300" s="33"/>
      <c r="M300" s="32"/>
      <c r="N300" s="33"/>
    </row>
    <row r="301" hidden="1" ht="56.25" customHeight="1">
      <c r="A301" s="90"/>
      <c r="B301" s="32"/>
      <c r="C301" s="91" t="s">
        <v>279</v>
      </c>
      <c r="D301" s="32"/>
      <c r="E301" s="32"/>
      <c r="F301" s="32"/>
      <c r="G301" s="33"/>
      <c r="H301" s="32"/>
      <c r="I301" s="33"/>
      <c r="J301" s="33"/>
      <c r="K301" s="33"/>
      <c r="L301" s="33"/>
      <c r="M301" s="32"/>
      <c r="N301" s="33"/>
    </row>
    <row r="302" hidden="1" ht="75.75" customHeight="1">
      <c r="A302" s="90"/>
      <c r="B302" s="32"/>
      <c r="C302" s="91" t="s">
        <v>280</v>
      </c>
      <c r="D302" s="32"/>
      <c r="E302" s="32"/>
      <c r="F302" s="32"/>
      <c r="G302" s="33"/>
      <c r="H302" s="32"/>
      <c r="I302" s="33"/>
      <c r="J302" s="33"/>
      <c r="K302" s="33"/>
      <c r="L302" s="33"/>
      <c r="M302" s="32"/>
      <c r="N302" s="33"/>
    </row>
    <row r="303" hidden="1" ht="36.75" customHeight="1">
      <c r="A303" s="90"/>
      <c r="B303" s="32"/>
      <c r="C303" s="91" t="s">
        <v>281</v>
      </c>
      <c r="D303" s="32"/>
      <c r="E303" s="32"/>
      <c r="F303" s="32"/>
      <c r="G303" s="33"/>
      <c r="H303" s="32"/>
      <c r="I303" s="33"/>
      <c r="J303" s="33"/>
      <c r="K303" s="33"/>
      <c r="L303" s="33"/>
      <c r="M303" s="32"/>
      <c r="N303" s="33"/>
    </row>
    <row r="304" hidden="1" ht="27" customHeight="1">
      <c r="A304" s="90"/>
      <c r="B304" s="32"/>
      <c r="C304" s="91" t="s">
        <v>282</v>
      </c>
      <c r="D304" s="32"/>
      <c r="E304" s="32"/>
      <c r="F304" s="32"/>
      <c r="G304" s="33"/>
      <c r="H304" s="32"/>
      <c r="I304" s="33"/>
      <c r="J304" s="33"/>
      <c r="K304" s="33"/>
      <c r="L304" s="33"/>
      <c r="M304" s="32"/>
      <c r="N304" s="33"/>
    </row>
    <row r="305" hidden="1" ht="17.25" customHeight="1">
      <c r="A305" s="90"/>
      <c r="B305" s="32"/>
      <c r="C305" s="91" t="s">
        <v>283</v>
      </c>
      <c r="D305" s="32"/>
      <c r="E305" s="32"/>
      <c r="F305" s="32"/>
      <c r="G305" s="33"/>
      <c r="H305" s="32"/>
      <c r="I305" s="33"/>
      <c r="J305" s="33"/>
      <c r="K305" s="33"/>
      <c r="L305" s="33"/>
      <c r="M305" s="32"/>
      <c r="N305" s="33"/>
    </row>
    <row r="306" hidden="1" ht="17.25" customHeight="1">
      <c r="A306" s="90"/>
      <c r="B306" s="32"/>
      <c r="C306" s="91" t="s">
        <v>284</v>
      </c>
      <c r="D306" s="32"/>
      <c r="E306" s="32"/>
      <c r="F306" s="32"/>
      <c r="G306" s="33"/>
      <c r="H306" s="32"/>
      <c r="I306" s="33"/>
      <c r="J306" s="33"/>
      <c r="K306" s="33"/>
      <c r="L306" s="33"/>
      <c r="M306" s="32"/>
      <c r="N306" s="33"/>
    </row>
    <row r="307" hidden="1" ht="27" customHeight="1">
      <c r="A307" s="90"/>
      <c r="B307" s="32"/>
      <c r="C307" s="91" t="s">
        <v>285</v>
      </c>
      <c r="D307" s="32"/>
      <c r="E307" s="32"/>
      <c r="F307" s="32"/>
      <c r="G307" s="33"/>
      <c r="H307" s="32"/>
      <c r="I307" s="33"/>
      <c r="J307" s="33"/>
      <c r="K307" s="33"/>
      <c r="L307" s="33"/>
      <c r="M307" s="32"/>
      <c r="N307" s="33"/>
    </row>
    <row r="308" hidden="1" ht="17.25" customHeight="1">
      <c r="A308" s="90"/>
      <c r="B308" s="32"/>
      <c r="C308" s="91" t="s">
        <v>123</v>
      </c>
      <c r="D308" s="32"/>
      <c r="E308" s="32"/>
      <c r="F308" s="32"/>
      <c r="G308" s="33"/>
      <c r="H308" s="32"/>
      <c r="I308" s="33"/>
      <c r="J308" s="33"/>
      <c r="K308" s="33"/>
      <c r="L308" s="33"/>
      <c r="M308" s="32"/>
      <c r="N308" s="33"/>
    </row>
    <row r="309" ht="33" customHeight="1">
      <c r="A309" s="111" t="s">
        <v>183</v>
      </c>
      <c r="B309" s="112"/>
      <c r="C309" s="113" t="s">
        <v>286</v>
      </c>
      <c r="D309" s="114"/>
      <c r="E309" s="32"/>
      <c r="F309" s="114"/>
      <c r="G309" s="115"/>
      <c r="H309" s="114"/>
      <c r="I309" s="116"/>
      <c r="J309" s="33"/>
      <c r="K309" s="33"/>
      <c r="L309" s="33"/>
      <c r="M309" s="117"/>
      <c r="N309" s="118"/>
    </row>
    <row r="310" ht="14.25" customHeight="1">
      <c r="A310" s="84"/>
      <c r="B310" s="85"/>
      <c r="C310" s="86"/>
      <c r="D310" s="73"/>
      <c r="E310" s="74"/>
      <c r="F310" s="74"/>
      <c r="G310" s="75"/>
      <c r="H310" s="74"/>
      <c r="I310" s="75"/>
      <c r="J310" s="75"/>
      <c r="K310" s="75"/>
      <c r="L310" s="75"/>
      <c r="M310" s="76"/>
      <c r="N310" s="77"/>
    </row>
    <row r="311" ht="15" customHeight="1">
      <c r="A311" s="121" t="s">
        <v>287</v>
      </c>
      <c r="B311" s="122"/>
      <c r="C311" s="122"/>
      <c r="D311" s="122"/>
      <c r="E311" s="122"/>
      <c r="F311" s="122"/>
      <c r="G311" s="122"/>
      <c r="H311" s="122"/>
      <c r="I311" s="122"/>
      <c r="J311" s="33"/>
      <c r="K311" s="33"/>
      <c r="L311" s="33"/>
      <c r="M311" s="123">
        <f>M$28+M$41+M$75+M$81+M$110+M$125+M$135+M$143+M$156+M$170+M$179+M$192+M$204+M$218+M$233+M$247+M$259+M$277+M$297</f>
        <v>0</v>
      </c>
      <c r="N311" s="124"/>
    </row>
    <row r="312" ht="15" customHeight="1">
      <c r="A312" s="125" t="s">
        <v>288</v>
      </c>
      <c r="B312" s="126"/>
      <c r="C312" s="126"/>
      <c r="D312" s="126"/>
      <c r="E312" s="126"/>
      <c r="F312" s="126"/>
      <c r="G312" s="126"/>
      <c r="H312" s="126"/>
      <c r="I312" s="126"/>
      <c r="J312" s="33"/>
      <c r="K312" s="33"/>
      <c r="L312" s="33"/>
      <c r="M312" s="100">
        <f>(SUMIF($H$11:$H$310,1,$M$11:$M$310))*0.2</f>
        <v>0</v>
      </c>
      <c r="N312" s="124"/>
    </row>
    <row r="313" ht="15" customHeight="1">
      <c r="A313" s="127" t="s">
        <v>289</v>
      </c>
      <c r="B313" s="128"/>
      <c r="C313" s="128"/>
      <c r="D313" s="128"/>
      <c r="E313" s="128"/>
      <c r="F313" s="128"/>
      <c r="G313" s="128"/>
      <c r="H313" s="128"/>
      <c r="I313" s="128"/>
      <c r="J313" s="33"/>
      <c r="K313" s="33"/>
      <c r="L313" s="33"/>
      <c r="M313" s="129">
        <f>SUM(M$311:M$312)</f>
        <v>0</v>
      </c>
      <c r="N313" s="124"/>
    </row>
  </sheetData>
  <mergeCells count="18">
    <mergeCell ref="A1:M1"/>
    <mergeCell ref="A2:M2"/>
    <mergeCell ref="A3:M3"/>
    <mergeCell ref="A4:M4"/>
    <mergeCell ref="A5:M6"/>
    <mergeCell ref="A7:M7"/>
    <mergeCell ref="A8:M8"/>
    <mergeCell ref="A9:M9"/>
    <mergeCell ref="A40:I40"/>
    <mergeCell ref="A80:I80"/>
    <mergeCell ref="A107:I107"/>
    <mergeCell ref="A155:I155"/>
    <mergeCell ref="A176:I176"/>
    <mergeCell ref="A274:I274"/>
    <mergeCell ref="A296:I296"/>
    <mergeCell ref="A311:I311"/>
    <mergeCell ref="A313:I313"/>
    <mergeCell ref="A312:I312"/>
  </mergeCells>
  <printOptions horizontalCentered="1"/>
  <pageMargins left="0.08333334" right="0.08333334" top="0.08333334" bottom="0.08333334" header="0.08333334" footer="0.08333334"/>
  <pageSetup paperSize="9" useFirstPageNumber="1" scale="79"/>
  <ignoredErrors>
    <ignoredError sqref="A1:M313" evalError="1" twoDigitTextYear="1" numberStoredAsText="1" formula="1" formulaRange="1" unlockedFormula="1" emptyCellReference="1" listDataValidation="1" calculatedColumn="1"/>
  </ignoredErrors>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terms:modified xsi:type="dcterms:W3CDTF">2026-02-10T12:58:37Z</dcterms:modified>
</cp:coreProperties>
</file>